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G:\共有ドライブ\【業務】STCW条約基本訓練講習\様式\"/>
    </mc:Choice>
  </mc:AlternateContent>
  <xr:revisionPtr revIDLastSave="0" documentId="13_ncr:1_{9461B6EF-3FB8-402D-BC4C-B9C5F4FA2D35}" xr6:coauthVersionLast="47" xr6:coauthVersionMax="47" xr10:uidLastSave="{00000000-0000-0000-0000-000000000000}"/>
  <bookViews>
    <workbookView xWindow="-108" yWindow="12852" windowWidth="30936" windowHeight="13176" activeTab="3" xr2:uid="{EA74D754-7BF7-476A-BF24-657243A5331E}"/>
  </bookViews>
  <sheets>
    <sheet name="申込書" sheetId="3" r:id="rId1"/>
    <sheet name="注意事項" sheetId="4" r:id="rId2"/>
    <sheet name="申込者情報" sheetId="2" r:id="rId3"/>
    <sheet name="受講者一覧" sheetId="1" r:id="rId4"/>
  </sheet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 l="1"/>
  <c r="C3" i="3"/>
  <c r="D3" i="3"/>
  <c r="E3" i="3"/>
  <c r="G10" i="3"/>
  <c r="C10" i="3"/>
  <c r="G6" i="3"/>
  <c r="C5" i="3"/>
  <c r="H3" i="3"/>
  <c r="A27" i="1"/>
  <c r="A26" i="1"/>
  <c r="A25" i="1"/>
  <c r="A24" i="1"/>
  <c r="A23" i="1"/>
  <c r="A22" i="1"/>
  <c r="A21" i="1"/>
  <c r="A20" i="1"/>
  <c r="A19" i="1"/>
  <c r="A18" i="1"/>
  <c r="A17" i="1"/>
  <c r="A16" i="1"/>
  <c r="A15" i="1"/>
  <c r="A14" i="1"/>
  <c r="A13" i="1"/>
  <c r="A12" i="1"/>
  <c r="A11" i="1"/>
  <c r="A10" i="1"/>
  <c r="A9" i="1"/>
  <c r="A8" i="1"/>
  <c r="A7" i="1"/>
  <c r="A6" i="1"/>
  <c r="A5" i="1"/>
  <c r="F3" i="3" l="1"/>
  <c r="C4" i="3"/>
  <c r="H8" i="3"/>
  <c r="C9" i="3"/>
  <c r="C6" i="3"/>
  <c r="E5" i="3"/>
  <c r="C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宮崎政成</author>
  </authors>
  <commentList>
    <comment ref="I2" authorId="0" shapeId="0" xr:uid="{49577028-3A83-414A-BCA1-2760FA7A32AA}">
      <text>
        <r>
          <rPr>
            <b/>
            <sz val="9"/>
            <color indexed="81"/>
            <rFont val="MS P ゴシック"/>
            <family val="3"/>
            <charset val="128"/>
          </rPr>
          <t>尾道海技学院より
手動ですが、差し込み印刷機能を追加しました。
半角数字で番号を入力すると、「受講者一覧」の入力内容が反映されます。
未記入で印刷したい場合にはの場合にはキーボードのDELETEを押してください。
※連続印刷機能については、セキュリティの関係で複雑な操作が必要になり、質問等の個別対応ができないため、実装の予定はありません。</t>
        </r>
      </text>
    </comment>
  </commentList>
</comments>
</file>

<file path=xl/sharedStrings.xml><?xml version="1.0" encoding="utf-8"?>
<sst xmlns="http://schemas.openxmlformats.org/spreadsheetml/2006/main" count="149" uniqueCount="112">
  <si>
    <t>会社名</t>
    <rPh sb="0" eb="2">
      <t>カイシャ</t>
    </rPh>
    <rPh sb="2" eb="3">
      <t>メイ</t>
    </rPh>
    <phoneticPr fontId="1"/>
  </si>
  <si>
    <t>部署名</t>
    <rPh sb="0" eb="3">
      <t>ブショメイ</t>
    </rPh>
    <phoneticPr fontId="1"/>
  </si>
  <si>
    <t>役職</t>
    <rPh sb="0" eb="2">
      <t>ヤクショク</t>
    </rPh>
    <phoneticPr fontId="1"/>
  </si>
  <si>
    <t>氏名</t>
  </si>
  <si>
    <t>氏名</t>
    <rPh sb="0" eb="2">
      <t>シメイ</t>
    </rPh>
    <phoneticPr fontId="1"/>
  </si>
  <si>
    <t>電話番号</t>
    <rPh sb="0" eb="4">
      <t>デンワバンゴウ</t>
    </rPh>
    <phoneticPr fontId="1"/>
  </si>
  <si>
    <t>メールアドレス</t>
  </si>
  <si>
    <t>メールアドレス</t>
    <phoneticPr fontId="1"/>
  </si>
  <si>
    <t>郵便番号</t>
    <rPh sb="0" eb="4">
      <t>ユウビン</t>
    </rPh>
    <phoneticPr fontId="1"/>
  </si>
  <si>
    <t>住所</t>
    <rPh sb="0" eb="2">
      <t>ジュウショ</t>
    </rPh>
    <phoneticPr fontId="1"/>
  </si>
  <si>
    <t>お申込み手続きに関する連絡先</t>
    <rPh sb="1" eb="3">
      <t>モウシコ</t>
    </rPh>
    <rPh sb="4" eb="7">
      <t>テツ</t>
    </rPh>
    <rPh sb="8" eb="9">
      <t>カン</t>
    </rPh>
    <rPh sb="11" eb="14">
      <t>レンラクサキ</t>
    </rPh>
    <phoneticPr fontId="1"/>
  </si>
  <si>
    <t>請求書に使用するご請求先</t>
    <rPh sb="0" eb="3">
      <t>セイキュウショ</t>
    </rPh>
    <rPh sb="4" eb="6">
      <t>シヨウ</t>
    </rPh>
    <rPh sb="9" eb="12">
      <t>セイキュウサキ</t>
    </rPh>
    <phoneticPr fontId="1"/>
  </si>
  <si>
    <t>上記と同じ場合には記入不要</t>
    <rPh sb="0" eb="2">
      <t>ジョウキ</t>
    </rPh>
    <rPh sb="3" eb="4">
      <t>オナ</t>
    </rPh>
    <rPh sb="5" eb="7">
      <t>バアイ</t>
    </rPh>
    <rPh sb="9" eb="11">
      <t>キニュウ</t>
    </rPh>
    <rPh sb="11" eb="13">
      <t>フヨウ</t>
    </rPh>
    <phoneticPr fontId="1"/>
  </si>
  <si>
    <t>希望するコース</t>
  </si>
  <si>
    <t>記入例</t>
    <rPh sb="0" eb="3">
      <t>キニュウレイ</t>
    </rPh>
    <phoneticPr fontId="1"/>
  </si>
  <si>
    <t>個々の生存技術</t>
    <rPh sb="0" eb="7">
      <t>ココノセイゾ</t>
    </rPh>
    <phoneticPr fontId="1"/>
  </si>
  <si>
    <t>防火及び消火</t>
    <rPh sb="0" eb="2">
      <t>ボウカ</t>
    </rPh>
    <rPh sb="2" eb="3">
      <t>オヨ</t>
    </rPh>
    <rPh sb="4" eb="6">
      <t>ショウカ</t>
    </rPh>
    <phoneticPr fontId="1"/>
  </si>
  <si>
    <t>◯</t>
  </si>
  <si>
    <t>希望する講習日</t>
    <phoneticPr fontId="1"/>
  </si>
  <si>
    <t>射水装置</t>
    <rPh sb="0" eb="4">
      <t>シャスイ</t>
    </rPh>
    <phoneticPr fontId="1"/>
  </si>
  <si>
    <t>スーツ</t>
    <phoneticPr fontId="1"/>
  </si>
  <si>
    <t>いかだ</t>
    <phoneticPr fontId="1"/>
  </si>
  <si>
    <t>呼吸具</t>
    <rPh sb="0" eb="2">
      <t>コキュウ</t>
    </rPh>
    <rPh sb="2" eb="3">
      <t>グ</t>
    </rPh>
    <phoneticPr fontId="1"/>
  </si>
  <si>
    <t>アプリ</t>
    <phoneticPr fontId="1"/>
  </si>
  <si>
    <t>英語表記</t>
    <phoneticPr fontId="1"/>
  </si>
  <si>
    <t>フリガナ</t>
    <phoneticPr fontId="1"/>
  </si>
  <si>
    <t>性別</t>
    <rPh sb="0" eb="2">
      <t>セイベツ</t>
    </rPh>
    <phoneticPr fontId="1"/>
  </si>
  <si>
    <t>生年月日</t>
    <rPh sb="0" eb="4">
      <t>セイネン</t>
    </rPh>
    <phoneticPr fontId="1"/>
  </si>
  <si>
    <t>受講者</t>
    <rPh sb="0" eb="3">
      <t>ジュコウシャ</t>
    </rPh>
    <phoneticPr fontId="1"/>
  </si>
  <si>
    <t>電話番号</t>
    <rPh sb="0" eb="4">
      <t>デンワ</t>
    </rPh>
    <phoneticPr fontId="1"/>
  </si>
  <si>
    <t>当日</t>
    <rPh sb="0" eb="2">
      <t>トウジツ</t>
    </rPh>
    <phoneticPr fontId="1"/>
  </si>
  <si>
    <t>送迎</t>
    <rPh sb="0" eb="2">
      <t>ソウゲイ</t>
    </rPh>
    <phoneticPr fontId="1"/>
  </si>
  <si>
    <t>お弁当</t>
    <rPh sb="1" eb="3">
      <t>ベントウ</t>
    </rPh>
    <phoneticPr fontId="1"/>
  </si>
  <si>
    <t>サイズ</t>
    <phoneticPr fontId="1"/>
  </si>
  <si>
    <t>銀長靴</t>
    <rPh sb="0" eb="1">
      <t>ギン</t>
    </rPh>
    <rPh sb="1" eb="3">
      <t>ナガグツ</t>
    </rPh>
    <phoneticPr fontId="1"/>
  </si>
  <si>
    <t>耐火コート</t>
    <rPh sb="0" eb="2">
      <t>タイカ</t>
    </rPh>
    <phoneticPr fontId="1"/>
  </si>
  <si>
    <t>請求先(個別に指定する場合に記入してください。)</t>
    <rPh sb="0" eb="3">
      <t>セイキュウ</t>
    </rPh>
    <rPh sb="4" eb="7">
      <t>コ</t>
    </rPh>
    <rPh sb="7" eb="13">
      <t>シテ</t>
    </rPh>
    <rPh sb="14" eb="16">
      <t>キニュウ</t>
    </rPh>
    <phoneticPr fontId="1"/>
  </si>
  <si>
    <t>書類等</t>
    <rPh sb="0" eb="3">
      <t>ショルイトウ</t>
    </rPh>
    <phoneticPr fontId="1"/>
  </si>
  <si>
    <t>同意します</t>
  </si>
  <si>
    <t>健康状態申告書</t>
    <phoneticPr fontId="1"/>
  </si>
  <si>
    <t>講習参加に関する同意書</t>
    <rPh sb="0" eb="2">
      <t>コウシュウ</t>
    </rPh>
    <rPh sb="2" eb="4">
      <t>サンカ</t>
    </rPh>
    <rPh sb="5" eb="6">
      <t>カン</t>
    </rPh>
    <rPh sb="8" eb="11">
      <t>ドウイショ</t>
    </rPh>
    <phoneticPr fontId="1"/>
  </si>
  <si>
    <t>備考</t>
    <rPh sb="0" eb="2">
      <t>ビコウ</t>
    </rPh>
    <phoneticPr fontId="1"/>
  </si>
  <si>
    <t>男性</t>
  </si>
  <si>
    <t>尾道 テクノ</t>
    <rPh sb="0" eb="2">
      <t>オノミチ</t>
    </rPh>
    <phoneticPr fontId="1"/>
  </si>
  <si>
    <t>オノミチ テクノ</t>
    <phoneticPr fontId="1"/>
  </si>
  <si>
    <t>Tekuno Onomichi</t>
    <phoneticPr fontId="1"/>
  </si>
  <si>
    <t>722-0025</t>
    <phoneticPr fontId="1"/>
  </si>
  <si>
    <t>広島県尾道市栗原東2-18-43</t>
    <rPh sb="0" eb="9">
      <t>722-0025</t>
    </rPh>
    <phoneticPr fontId="1"/>
  </si>
  <si>
    <t>0848-37-8111</t>
    <phoneticPr fontId="1"/>
  </si>
  <si>
    <t>29以上</t>
  </si>
  <si>
    <t>5L以上</t>
  </si>
  <si>
    <t>一般財団法人尾道海技学院</t>
    <rPh sb="0" eb="6">
      <t>イッパン</t>
    </rPh>
    <rPh sb="6" eb="12">
      <t>オノミチカ</t>
    </rPh>
    <phoneticPr fontId="1"/>
  </si>
  <si>
    <t>example@example.com</t>
    <phoneticPr fontId="1"/>
  </si>
  <si>
    <t>総務部</t>
    <rPh sb="0" eb="3">
      <t>ソウムブ</t>
    </rPh>
    <phoneticPr fontId="1"/>
  </si>
  <si>
    <t>尾道 マリン</t>
    <rPh sb="0" eb="2">
      <t>オノミチ</t>
    </rPh>
    <phoneticPr fontId="1"/>
  </si>
  <si>
    <t>財務担当</t>
    <rPh sb="0" eb="2">
      <t>ザイム</t>
    </rPh>
    <rPh sb="2" eb="4">
      <t>タントウ</t>
    </rPh>
    <phoneticPr fontId="1"/>
  </si>
  <si>
    <t>本籍</t>
    <rPh sb="0" eb="2">
      <t>ホンセキ</t>
    </rPh>
    <phoneticPr fontId="1"/>
  </si>
  <si>
    <t>広島県</t>
    <rPh sb="0" eb="3">
      <t>ヒロシマケン</t>
    </rPh>
    <phoneticPr fontId="1"/>
  </si>
  <si>
    <t>STCW条約基本訓練　講習受講申込書</t>
    <phoneticPr fontId="1"/>
  </si>
  <si>
    <t>一般財団法人　尾道海技学院　会長　殿</t>
  </si>
  <si>
    <t>訓練日</t>
    <rPh sb="0" eb="3">
      <t>クンレンビ</t>
    </rPh>
    <phoneticPr fontId="1"/>
  </si>
  <si>
    <t>フリガナ
氏   名
性別血液型</t>
    <rPh sb="5" eb="6">
      <t>シ</t>
    </rPh>
    <rPh sb="9" eb="10">
      <t>ナ</t>
    </rPh>
    <rPh sb="12" eb="14">
      <t>セイベツ</t>
    </rPh>
    <rPh sb="14" eb="17">
      <t>ケツエキガタ</t>
    </rPh>
    <phoneticPr fontId="1"/>
  </si>
  <si>
    <t>生年月日</t>
  </si>
  <si>
    <t xml:space="preserve"> 昭和
 平成</t>
    <rPh sb="1" eb="3">
      <t>ショウワ</t>
    </rPh>
    <rPh sb="5" eb="7">
      <t>ヘイセイ</t>
    </rPh>
    <phoneticPr fontId="1"/>
  </si>
  <si>
    <t xml:space="preserve">  年</t>
    <rPh sb="2" eb="3">
      <t>ネン</t>
    </rPh>
    <phoneticPr fontId="1"/>
  </si>
  <si>
    <t>月      日</t>
    <rPh sb="7" eb="8">
      <t>ニチ</t>
    </rPh>
    <phoneticPr fontId="1"/>
  </si>
  <si>
    <t>血液型</t>
    <rPh sb="0" eb="2">
      <t>ケツエキ</t>
    </rPh>
    <rPh sb="2" eb="3">
      <t>ガタ</t>
    </rPh>
    <phoneticPr fontId="1"/>
  </si>
  <si>
    <t>本籍地</t>
  </si>
  <si>
    <t>現住所</t>
  </si>
  <si>
    <t>〒</t>
  </si>
  <si>
    <t>電話番号又はメールアドレス</t>
    <phoneticPr fontId="1"/>
  </si>
  <si>
    <t>前営業日の正午まで
変更可能です。</t>
    <rPh sb="0" eb="4">
      <t>ゼンエイギョウビ</t>
    </rPh>
    <rPh sb="5" eb="7">
      <t>ショウゴ</t>
    </rPh>
    <rPh sb="10" eb="14">
      <t>ヘンコウカノウ</t>
    </rPh>
    <phoneticPr fontId="1"/>
  </si>
  <si>
    <t>耐火
コート</t>
    <rPh sb="0" eb="2">
      <t>タイカ</t>
    </rPh>
    <phoneticPr fontId="1"/>
  </si>
  <si>
    <t>銀長靴
サイズ</t>
    <rPh sb="0" eb="1">
      <t>ギン</t>
    </rPh>
    <rPh sb="1" eb="3">
      <t>ナガグツ</t>
    </rPh>
    <phoneticPr fontId="1"/>
  </si>
  <si>
    <t>所属会社名</t>
    <rPh sb="0" eb="2">
      <t>ショゾク</t>
    </rPh>
    <rPh sb="2" eb="5">
      <t>カイシャメイ</t>
    </rPh>
    <phoneticPr fontId="1"/>
  </si>
  <si>
    <t>緊急連絡先
電話番号</t>
    <rPh sb="0" eb="5">
      <t>キンキュウレンラクサキ</t>
    </rPh>
    <rPh sb="6" eb="9">
      <t>デンワバン</t>
    </rPh>
    <rPh sb="9" eb="10">
      <t>ゴウ</t>
    </rPh>
    <phoneticPr fontId="1"/>
  </si>
  <si>
    <t>申請者の情報</t>
    <rPh sb="0" eb="3">
      <t>シンセイシャ</t>
    </rPh>
    <rPh sb="4" eb="6">
      <t>ジョウホウ</t>
    </rPh>
    <phoneticPr fontId="1"/>
  </si>
  <si>
    <t>フリガナ
会社名</t>
    <rPh sb="5" eb="8">
      <t>カイシャメイ</t>
    </rPh>
    <phoneticPr fontId="1"/>
  </si>
  <si>
    <t xml:space="preserve"> 同上 ・ 以下記入</t>
    <rPh sb="1" eb="3">
      <t>ドウジョウ</t>
    </rPh>
    <rPh sb="6" eb="10">
      <t>イカキニュウ</t>
    </rPh>
    <phoneticPr fontId="1"/>
  </si>
  <si>
    <t>役職
フリガナ
氏   名</t>
    <rPh sb="0" eb="2">
      <t>ヤクショク</t>
    </rPh>
    <rPh sb="9" eb="10">
      <t>シ</t>
    </rPh>
    <rPh sb="13" eb="14">
      <t>ナ</t>
    </rPh>
    <phoneticPr fontId="1"/>
  </si>
  <si>
    <t>受講者本人の場合には記入不要です</t>
    <phoneticPr fontId="1"/>
  </si>
  <si>
    <t>連絡先
現住所</t>
    <rPh sb="0" eb="3">
      <t>レンラクサキ</t>
    </rPh>
    <phoneticPr fontId="1"/>
  </si>
  <si>
    <t>請求先</t>
    <rPh sb="0" eb="3">
      <t>セイキュウサキ</t>
    </rPh>
    <phoneticPr fontId="1"/>
  </si>
  <si>
    <t>請求書
宛名</t>
    <rPh sb="0" eb="3">
      <t>セイキュウショ</t>
    </rPh>
    <rPh sb="4" eb="6">
      <t>アテナ</t>
    </rPh>
    <phoneticPr fontId="1"/>
  </si>
  <si>
    <t xml:space="preserve"> 受講者本人 ・ 申請者 ・ 請求先を別に指定する（以下記入）</t>
    <rPh sb="1" eb="4">
      <t>ジュコウシャ</t>
    </rPh>
    <rPh sb="4" eb="6">
      <t>ホンニン</t>
    </rPh>
    <rPh sb="9" eb="12">
      <t>シンセイシャ</t>
    </rPh>
    <rPh sb="15" eb="18">
      <t>セイキュウサキ</t>
    </rPh>
    <rPh sb="19" eb="20">
      <t>ベツ</t>
    </rPh>
    <rPh sb="21" eb="23">
      <t>シテイ</t>
    </rPh>
    <rPh sb="26" eb="28">
      <t>イカ</t>
    </rPh>
    <rPh sb="28" eb="30">
      <t>キニュウ</t>
    </rPh>
    <phoneticPr fontId="1"/>
  </si>
  <si>
    <t>請求先
現住所</t>
    <rPh sb="0" eb="3">
      <t>セイキュウサキ</t>
    </rPh>
    <phoneticPr fontId="1"/>
  </si>
  <si>
    <t>〒</t>
    <phoneticPr fontId="1"/>
  </si>
  <si>
    <t>STCW基本訓練講習参加に関する同意</t>
    <phoneticPr fontId="1"/>
  </si>
  <si>
    <t>　私は、一般財団法人尾道海技学院が実施する基本訓練講習の受講にあたって、「参加に関する注意事項」を確認し、教職員の指示に従い行動し、安全な訓練実施に協力します。</t>
    <rPh sb="25" eb="27">
      <t>コウシュウ</t>
    </rPh>
    <rPh sb="37" eb="39">
      <t>サンカ</t>
    </rPh>
    <rPh sb="40" eb="41">
      <t>カン</t>
    </rPh>
    <rPh sb="43" eb="45">
      <t>チュウイ</t>
    </rPh>
    <rPh sb="45" eb="47">
      <t>ジコウ</t>
    </rPh>
    <rPh sb="49" eb="51">
      <t>カクニン</t>
    </rPh>
    <rPh sb="53" eb="56">
      <t>キョウショクイン</t>
    </rPh>
    <rPh sb="57" eb="59">
      <t>シジ</t>
    </rPh>
    <rPh sb="60" eb="61">
      <t>シタガ</t>
    </rPh>
    <rPh sb="62" eb="64">
      <t>コウドウ</t>
    </rPh>
    <rPh sb="66" eb="68">
      <t>アンゼン</t>
    </rPh>
    <rPh sb="69" eb="71">
      <t>クンレン</t>
    </rPh>
    <rPh sb="71" eb="73">
      <t>ジッシ</t>
    </rPh>
    <rPh sb="74" eb="76">
      <t>キョウリョク</t>
    </rPh>
    <phoneticPr fontId="1"/>
  </si>
  <si>
    <t>同意します  □</t>
    <rPh sb="0" eb="2">
      <t>ドウイ</t>
    </rPh>
    <phoneticPr fontId="1"/>
  </si>
  <si>
    <t>参加に関する注意事項</t>
    <rPh sb="0" eb="2">
      <t>サンカ</t>
    </rPh>
    <rPh sb="3" eb="4">
      <t>カン</t>
    </rPh>
    <rPh sb="6" eb="10">
      <t>チュイジコウ</t>
    </rPh>
    <phoneticPr fontId="1"/>
  </si>
  <si>
    <t>STCW条約基本訓練講習 個々の生存技術／防火及び消火</t>
    <rPh sb="13" eb="20">
      <t>ココノセイゾンギジュツ</t>
    </rPh>
    <rPh sb="21" eb="24">
      <t>ボウカオヨ</t>
    </rPh>
    <rPh sb="25" eb="27">
      <t>ショウカ</t>
    </rPh>
    <phoneticPr fontId="1"/>
  </si>
  <si>
    <t xml:space="preserve"> STCW基本訓練講習への参加にあたり下記事項をご確認ください。</t>
    <rPh sb="5" eb="11">
      <t>キホンクンレンコウシュウ</t>
    </rPh>
    <rPh sb="13" eb="15">
      <t>サンカ</t>
    </rPh>
    <rPh sb="19" eb="23">
      <t>カキジコウ</t>
    </rPh>
    <rPh sb="25" eb="27">
      <t>カクニン</t>
    </rPh>
    <phoneticPr fontId="1"/>
  </si>
  <si>
    <t>１.安全に関する注意事項</t>
    <rPh sb="2" eb="4">
      <t>アンゼン</t>
    </rPh>
    <rPh sb="5" eb="6">
      <t>カン</t>
    </rPh>
    <rPh sb="8" eb="10">
      <t>チュウイ</t>
    </rPh>
    <rPh sb="10" eb="12">
      <t>ジコウ</t>
    </rPh>
    <phoneticPr fontId="1"/>
  </si>
  <si>
    <t>【講習内容】
水上訓練: プールでの浮揚、水面移動、救命胴衣等を着用しての飛び込み（高さ1mから水中へ）を実施します。
消火訓練: 屋外及び訓練用コンテナ内で、実際に火をつけて消火器及び射水装置を用いて消火を行います（防火衣着用、呼吸具なし）。
煙中訓練: 屋内で発煙装置から発せられた煙の中、自蔵式呼吸具を装着して、ダミー人形（35kg）の運搬を行います。
【安全管理】
講習における安全対策については、講師等講習スタッフの指示に従ってください。
講習中の傷病、怪我に対する応急措置と治療の手配、緊急時における避難誘導は、講習スタッフが行います。
【修了】
自己の選択によって本講習の全て又は一部の実技に参加しなかった場合、本講習の修了証が授与されないことがあります。
【免責事項】
講習中に起こりうる偶発的な事象（誤って水を吸引する、煙や消火薬剤を吸引する、水に濡れる等）や、受講中に受講者自身の責任で事故が発生した場合、指導員、尾道海技学院に対して賠償責任は問いません。</t>
    <phoneticPr fontId="1"/>
  </si>
  <si>
    <t>２.受講者健康状態申告</t>
    <phoneticPr fontId="1"/>
  </si>
  <si>
    <r>
      <t>あなた自身の健康状態について確認するためのものです。該当する事項がある場合には、</t>
    </r>
    <r>
      <rPr>
        <b/>
        <u/>
        <sz val="10"/>
        <color rgb="FFFF0000"/>
        <rFont val="ＭＳ 明朝"/>
        <family val="1"/>
        <charset val="128"/>
      </rPr>
      <t>受講申込書の「その他連絡事項」に内容を簡単にご記入ください、</t>
    </r>
    <phoneticPr fontId="1"/>
  </si>
  <si>
    <t>・呼吸器系疾患（アレルギー、喘息、気管支炎、結核、その他）
・循環器系疾患（心臓発作、狭心症、血栓症、静脈炎、その他）
・皮膚疾患（白癬（水虫）、毛嚢炎、その他）
・眼病
・高血圧症
・神経疾患（てんかん、うつ病、その他）
・安全に訓練を実施するのに支障のある最近のケガがある。
・その他、安全な訓練実施を制限するような健康上の問題(感染症等)がある。</t>
    <phoneticPr fontId="1"/>
  </si>
  <si>
    <t>３．健康状態の申告に関する同意事項</t>
    <rPh sb="7" eb="9">
      <t>シンコク</t>
    </rPh>
    <phoneticPr fontId="1"/>
  </si>
  <si>
    <t>上記健康状態申告の結果、講習スタッフの指示により、講習を見学する場合がある。健康状況の情報開示に関する上記の情報は、本人の健康や安全に関して問題が発生しない限り個人の秘密に関する情報として扱われるが、万一、事故が発生した場合は治療に必要な情報が開示されることがある。</t>
    <rPh sb="58" eb="60">
      <t>ホンニン</t>
    </rPh>
    <phoneticPr fontId="1"/>
  </si>
  <si>
    <t>注：必要事項をご記入の上、申込書に記入及び同意をお願いいたします。
この内容に基づき申告された内容は、本講習以外の目的には使用しません。</t>
    <rPh sb="17" eb="19">
      <t>キニュウ</t>
    </rPh>
    <rPh sb="19" eb="20">
      <t>オヨ</t>
    </rPh>
    <rPh sb="21" eb="23">
      <t>ドウイ</t>
    </rPh>
    <rPh sb="25" eb="26">
      <t>ネガ</t>
    </rPh>
    <rPh sb="36" eb="38">
      <t>ナイヨウ</t>
    </rPh>
    <rPh sb="39" eb="40">
      <t>モト</t>
    </rPh>
    <phoneticPr fontId="1"/>
  </si>
  <si>
    <t>関係する既往あり</t>
  </si>
  <si>
    <t>○○○○</t>
    <phoneticPr fontId="1"/>
  </si>
  <si>
    <r>
      <t>その他連絡事項・調整事項・関係する既往歴等・</t>
    </r>
    <r>
      <rPr>
        <u/>
        <sz val="9"/>
        <color rgb="FFFF0000"/>
        <rFont val="ＭＳ 明朝"/>
        <family val="1"/>
        <charset val="128"/>
      </rPr>
      <t>※１全訓練項目を受講される方は英語表記の氏名をご記入ください。</t>
    </r>
    <rPh sb="2" eb="3">
      <t>タ</t>
    </rPh>
    <rPh sb="3" eb="5">
      <t>レンラク</t>
    </rPh>
    <rPh sb="5" eb="7">
      <t>ジコウ</t>
    </rPh>
    <rPh sb="8" eb="10">
      <t>チョウセイ</t>
    </rPh>
    <rPh sb="10" eb="12">
      <t>ジコウ</t>
    </rPh>
    <rPh sb="13" eb="15">
      <t>カンケイ</t>
    </rPh>
    <rPh sb="17" eb="20">
      <t>キオウレキ</t>
    </rPh>
    <rPh sb="20" eb="21">
      <t>ナド</t>
    </rPh>
    <rPh sb="24" eb="29">
      <t>ゼンクンレンコウモク</t>
    </rPh>
    <rPh sb="30" eb="32">
      <t>ジュコウ</t>
    </rPh>
    <rPh sb="35" eb="36">
      <t>カタ</t>
    </rPh>
    <rPh sb="37" eb="39">
      <t>エイゴ</t>
    </rPh>
    <rPh sb="39" eb="41">
      <t>ヒョウキ</t>
    </rPh>
    <rPh sb="42" eb="44">
      <t>シメイ</t>
    </rPh>
    <rPh sb="46" eb="48">
      <t>キニュウ</t>
    </rPh>
    <phoneticPr fontId="1"/>
  </si>
  <si>
    <t>基本</t>
    <rPh sb="0" eb="2">
      <t>キホン</t>
    </rPh>
    <phoneticPr fontId="1"/>
  </si>
  <si>
    <t>フルミッション</t>
  </si>
  <si>
    <t>血液型</t>
    <rPh sb="0" eb="3">
      <t>ケツエキガタ</t>
    </rPh>
    <phoneticPr fontId="1"/>
  </si>
  <si>
    <t>ABO</t>
    <phoneticPr fontId="1"/>
  </si>
  <si>
    <t>Rh</t>
    <phoneticPr fontId="1"/>
  </si>
  <si>
    <t>A</t>
    <phoneticPr fontId="1"/>
  </si>
  <si>
    <t>-</t>
    <phoneticPr fontId="1"/>
  </si>
  <si>
    <t>受講者一覧のA列(左端)の番号を入力してください。)</t>
    <rPh sb="3" eb="5">
      <t>イチラン</t>
    </rPh>
    <rPh sb="7" eb="8">
      <t>レツ</t>
    </rPh>
    <rPh sb="9" eb="11">
      <t>ヒダリハシ</t>
    </rPh>
    <rPh sb="13" eb="15">
      <t>バンゴウ</t>
    </rPh>
    <rPh sb="16" eb="18">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</si>
</sst>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
    <numFmt numFmtId="177" formatCode="d&quot;日&quot;;@"/>
    <numFmt numFmtId="178" formatCode="yyyy&quot;年&quot;;@"/>
  </numFmts>
  <fonts count="24">
    <font>
      <sz val="11"/>
      <color theme="1"/>
      <name val="游ゴシック"/>
      <family val="2"/>
      <charset val="128"/>
      <scheme val="minor"/>
    </font>
    <font>
      <sz val="6"/>
      <name val="游ゴシック"/>
      <family val="2"/>
      <charset val="128"/>
      <scheme val="minor"/>
    </font>
    <font>
      <b/>
      <sz val="12"/>
      <color theme="1"/>
      <name val="ＭＳ Ｐゴシック"/>
      <family val="3"/>
      <charset val="128"/>
    </font>
    <font>
      <sz val="12"/>
      <color theme="1"/>
      <name val="ＭＳ Ｐゴシック"/>
      <family val="3"/>
      <charset val="128"/>
    </font>
    <font>
      <u/>
      <sz val="11"/>
      <color theme="10"/>
      <name val="游ゴシック"/>
      <family val="2"/>
      <charset val="128"/>
      <scheme val="minor"/>
    </font>
    <font>
      <u/>
      <sz val="12"/>
      <color theme="10"/>
      <name val="游ゴシック"/>
      <family val="2"/>
      <charset val="128"/>
      <scheme val="minor"/>
    </font>
    <font>
      <sz val="12"/>
      <name val="ＭＳ Ｐゴシック"/>
      <family val="3"/>
      <charset val="128"/>
    </font>
    <font>
      <sz val="12"/>
      <name val="游ゴシック"/>
      <family val="2"/>
      <charset val="128"/>
      <scheme val="minor"/>
    </font>
    <font>
      <sz val="20"/>
      <color rgb="FF000000"/>
      <name val="ＭＳ 明朝"/>
      <family val="1"/>
      <charset val="128"/>
    </font>
    <font>
      <sz val="11"/>
      <color theme="1"/>
      <name val="ＭＳ 明朝"/>
      <family val="1"/>
      <charset val="128"/>
    </font>
    <font>
      <sz val="11"/>
      <color rgb="FF000000"/>
      <name val="ＭＳ 明朝"/>
      <family val="1"/>
      <charset val="128"/>
    </font>
    <font>
      <b/>
      <sz val="10"/>
      <color theme="1"/>
      <name val="ＭＳ 明朝"/>
      <family val="1"/>
      <charset val="128"/>
    </font>
    <font>
      <sz val="10.5"/>
      <color theme="1"/>
      <name val="ＭＳ 明朝"/>
      <family val="1"/>
      <charset val="128"/>
    </font>
    <font>
      <sz val="8"/>
      <color rgb="FF000000"/>
      <name val="ＭＳ 明朝"/>
      <family val="1"/>
      <charset val="128"/>
    </font>
    <font>
      <b/>
      <sz val="10"/>
      <color rgb="FF000000"/>
      <name val="ＭＳ 明朝"/>
      <family val="1"/>
      <charset val="128"/>
    </font>
    <font>
      <sz val="9"/>
      <color theme="1"/>
      <name val="ＭＳ 明朝"/>
      <family val="1"/>
      <charset val="128"/>
    </font>
    <font>
      <sz val="9"/>
      <color rgb="FF000000"/>
      <name val="ＭＳ 明朝"/>
      <family val="1"/>
      <charset val="128"/>
    </font>
    <font>
      <u/>
      <sz val="9"/>
      <color rgb="FFFF0000"/>
      <name val="ＭＳ 明朝"/>
      <family val="1"/>
      <charset val="128"/>
    </font>
    <font>
      <sz val="14"/>
      <color rgb="FF000000"/>
      <name val="ＭＳ 明朝"/>
      <family val="1"/>
      <charset val="128"/>
    </font>
    <font>
      <sz val="10"/>
      <color theme="1"/>
      <name val="ＭＳ 明朝"/>
      <family val="1"/>
      <charset val="128"/>
    </font>
    <font>
      <sz val="10"/>
      <color rgb="FF000000"/>
      <name val="ＭＳ 明朝"/>
      <family val="1"/>
      <charset val="128"/>
    </font>
    <font>
      <b/>
      <u/>
      <sz val="10"/>
      <color rgb="FFFF0000"/>
      <name val="ＭＳ 明朝"/>
      <family val="1"/>
      <charset val="128"/>
    </font>
    <font>
      <b/>
      <sz val="9"/>
      <color indexed="81"/>
      <name val="MS P ゴシック"/>
      <family val="3"/>
      <charset val="128"/>
    </font>
    <font>
      <sz val="8"/>
      <color rgb="FFFFFFFF"/>
      <name val="ＭＳ 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tted">
        <color indexed="64"/>
      </right>
      <top style="double">
        <color indexed="64"/>
      </top>
      <bottom style="double">
        <color indexed="64"/>
      </bottom>
      <diagonal/>
    </border>
    <border>
      <left style="dotted">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tted">
        <color auto="1"/>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dotted">
        <color auto="1"/>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dotted">
        <color auto="1"/>
      </right>
      <top style="thin">
        <color indexed="64"/>
      </top>
      <bottom/>
      <diagonal/>
    </border>
    <border>
      <left style="thin">
        <color indexed="64"/>
      </left>
      <right style="dotted">
        <color auto="1"/>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dotted">
        <color auto="1"/>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tted">
        <color auto="1"/>
      </right>
      <top style="thin">
        <color indexed="64"/>
      </top>
      <bottom style="double">
        <color indexed="64"/>
      </bottom>
      <diagonal/>
    </border>
    <border>
      <left/>
      <right style="double">
        <color indexed="64"/>
      </right>
      <top style="thin">
        <color indexed="64"/>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auto="1"/>
      </left>
      <right/>
      <top style="double">
        <color indexed="64"/>
      </top>
      <bottom/>
      <diagonal/>
    </border>
    <border diagonalDown="1">
      <left/>
      <right style="thin">
        <color indexed="64"/>
      </right>
      <top style="double">
        <color indexed="64"/>
      </top>
      <bottom style="thin">
        <color indexed="64"/>
      </bottom>
      <diagonal style="thin">
        <color auto="1"/>
      </diagonal>
    </border>
    <border diagonalDown="1">
      <left style="thin">
        <color indexed="64"/>
      </left>
      <right style="thin">
        <color indexed="64"/>
      </right>
      <top style="double">
        <color indexed="64"/>
      </top>
      <bottom style="thin">
        <color indexed="64"/>
      </bottom>
      <diagonal style="thin">
        <color auto="1"/>
      </diagonal>
    </border>
    <border diagonalDown="1">
      <left/>
      <right style="thin">
        <color indexed="64"/>
      </right>
      <top style="thin">
        <color indexed="64"/>
      </top>
      <bottom/>
      <diagonal style="thin">
        <color auto="1"/>
      </diagonal>
    </border>
    <border diagonalDown="1">
      <left style="thin">
        <color indexed="64"/>
      </left>
      <right style="thin">
        <color indexed="64"/>
      </right>
      <top style="thin">
        <color indexed="64"/>
      </top>
      <bottom/>
      <diagonal style="thin">
        <color auto="1"/>
      </diagonal>
    </border>
    <border diagonalDown="1">
      <left/>
      <right/>
      <top style="double">
        <color indexed="64"/>
      </top>
      <bottom/>
      <diagonal style="thin">
        <color auto="1"/>
      </diagonal>
    </border>
    <border diagonalDown="1">
      <left/>
      <right style="double">
        <color indexed="64"/>
      </right>
      <top style="double">
        <color indexed="64"/>
      </top>
      <bottom/>
      <diagonal style="thin">
        <color auto="1"/>
      </diagonal>
    </border>
    <border diagonalDown="1">
      <left/>
      <right/>
      <top/>
      <bottom style="thin">
        <color indexed="64"/>
      </bottom>
      <diagonal style="thin">
        <color auto="1"/>
      </diagonal>
    </border>
    <border diagonalDown="1">
      <left/>
      <right style="double">
        <color indexed="64"/>
      </right>
      <top/>
      <bottom style="thin">
        <color indexed="64"/>
      </bottom>
      <diagonal style="thin">
        <color auto="1"/>
      </diagonal>
    </border>
    <border diagonalDown="1">
      <left/>
      <right/>
      <top style="thin">
        <color indexed="64"/>
      </top>
      <bottom/>
      <diagonal style="thin">
        <color auto="1"/>
      </diagonal>
    </border>
    <border diagonalDown="1">
      <left/>
      <right/>
      <top/>
      <bottom style="double">
        <color indexed="64"/>
      </bottom>
      <diagonal style="thin">
        <color auto="1"/>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42">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4" borderId="1" xfId="0" applyFont="1" applyFill="1" applyBorder="1">
      <alignment vertical="center"/>
    </xf>
    <xf numFmtId="0" fontId="3" fillId="5" borderId="1" xfId="0" applyFont="1" applyFill="1" applyBorder="1" applyAlignment="1">
      <alignment horizontal="center" vertical="center"/>
    </xf>
    <xf numFmtId="0" fontId="3" fillId="6" borderId="1" xfId="0" applyFont="1" applyFill="1" applyBorder="1">
      <alignment vertical="center"/>
    </xf>
    <xf numFmtId="0" fontId="3" fillId="7" borderId="1" xfId="0" applyFont="1" applyFill="1" applyBorder="1" applyAlignment="1">
      <alignment horizontal="center" vertical="center"/>
    </xf>
    <xf numFmtId="14" fontId="3" fillId="0" borderId="1" xfId="0" applyNumberFormat="1" applyFont="1" applyBorder="1">
      <alignment vertical="center"/>
    </xf>
    <xf numFmtId="0" fontId="3" fillId="0" borderId="1" xfId="0" applyFont="1" applyBorder="1" applyAlignment="1">
      <alignment horizontal="center" vertical="center"/>
    </xf>
    <xf numFmtId="0" fontId="5" fillId="0" borderId="1" xfId="1" applyFont="1" applyBorder="1">
      <alignment vertical="center"/>
    </xf>
    <xf numFmtId="0" fontId="6" fillId="0" borderId="1" xfId="0" applyFont="1" applyBorder="1">
      <alignment vertical="center"/>
    </xf>
    <xf numFmtId="14" fontId="3" fillId="0" borderId="1" xfId="0" applyNumberFormat="1" applyFont="1" applyBorder="1" applyProtection="1">
      <alignment vertical="center"/>
      <protection locked="0"/>
    </xf>
    <xf numFmtId="0" fontId="3" fillId="0" borderId="1" xfId="0" applyFont="1" applyBorder="1" applyProtection="1">
      <alignment vertical="center"/>
      <protection locked="0"/>
    </xf>
    <xf numFmtId="0" fontId="3" fillId="0" borderId="1" xfId="0" applyFont="1" applyBorder="1" applyAlignment="1" applyProtection="1">
      <alignment horizontal="center" vertical="center"/>
      <protection locked="0"/>
    </xf>
    <xf numFmtId="0" fontId="7" fillId="0" borderId="1" xfId="1" applyFont="1" applyBorder="1" applyProtection="1">
      <alignment vertical="center"/>
      <protection locked="0"/>
    </xf>
    <xf numFmtId="0" fontId="3" fillId="3" borderId="1" xfId="0" applyFont="1" applyFill="1" applyBorder="1" applyProtection="1">
      <alignment vertical="center"/>
      <protection locked="0"/>
    </xf>
    <xf numFmtId="0" fontId="3" fillId="2" borderId="1" xfId="0" applyFont="1" applyFill="1" applyBorder="1" applyProtection="1">
      <alignment vertical="center"/>
      <protection locked="0"/>
    </xf>
    <xf numFmtId="0" fontId="9" fillId="0" borderId="0" xfId="0" applyFont="1" applyAlignment="1">
      <alignment horizontal="center" vertical="center"/>
    </xf>
    <xf numFmtId="0" fontId="10" fillId="0" borderId="7" xfId="0" applyFont="1" applyBorder="1" applyAlignment="1">
      <alignment horizontal="center" vertical="center"/>
    </xf>
    <xf numFmtId="0" fontId="10" fillId="0" borderId="0" xfId="0" applyFont="1">
      <alignment vertical="center"/>
    </xf>
    <xf numFmtId="0" fontId="10" fillId="0" borderId="8" xfId="0" applyFont="1" applyBorder="1" applyAlignment="1">
      <alignment horizontal="center" vertical="center"/>
    </xf>
    <xf numFmtId="0" fontId="11" fillId="0" borderId="9" xfId="0" applyFont="1" applyBorder="1" applyAlignment="1">
      <alignment horizontal="right" vertical="center" wrapText="1"/>
    </xf>
    <xf numFmtId="0" fontId="13" fillId="0" borderId="7" xfId="0" applyFont="1" applyBorder="1" applyAlignment="1">
      <alignment horizontal="right" vertical="top" textRotation="255"/>
    </xf>
    <xf numFmtId="0" fontId="14" fillId="0" borderId="17" xfId="0" applyFont="1" applyBorder="1" applyAlignment="1">
      <alignment horizontal="right" vertical="center"/>
    </xf>
    <xf numFmtId="0" fontId="10" fillId="0" borderId="18" xfId="0" applyFont="1" applyBorder="1" applyAlignment="1">
      <alignment vertical="center" wrapText="1"/>
    </xf>
    <xf numFmtId="0" fontId="10" fillId="0" borderId="19" xfId="0" applyFont="1" applyBorder="1" applyAlignment="1"/>
    <xf numFmtId="0" fontId="10" fillId="0" borderId="20" xfId="0" applyFont="1" applyBorder="1" applyAlignment="1">
      <alignment horizontal="right"/>
    </xf>
    <xf numFmtId="0" fontId="12" fillId="0" borderId="22" xfId="0" applyFont="1" applyBorder="1" applyAlignment="1">
      <alignment horizontal="right"/>
    </xf>
    <xf numFmtId="0" fontId="10" fillId="0" borderId="22" xfId="0" applyFont="1" applyBorder="1" applyAlignment="1">
      <alignment horizontal="right" wrapText="1"/>
    </xf>
    <xf numFmtId="0" fontId="10" fillId="0" borderId="23" xfId="0" applyFont="1" applyBorder="1" applyAlignment="1">
      <alignment horizontal="right"/>
    </xf>
    <xf numFmtId="0" fontId="14" fillId="0" borderId="24" xfId="0" applyFont="1" applyBorder="1" applyAlignment="1">
      <alignment horizontal="right" vertical="center"/>
    </xf>
    <xf numFmtId="0" fontId="10" fillId="0" borderId="22" xfId="0" applyFont="1" applyBorder="1" applyAlignment="1">
      <alignment vertical="center" wrapText="1"/>
    </xf>
    <xf numFmtId="0" fontId="10" fillId="0" borderId="30" xfId="0" applyFont="1" applyBorder="1" applyAlignment="1">
      <alignment horizontal="right"/>
    </xf>
    <xf numFmtId="0" fontId="14" fillId="0" borderId="31" xfId="0" applyFont="1" applyBorder="1" applyAlignment="1">
      <alignment horizontal="right" vertical="center"/>
    </xf>
    <xf numFmtId="0" fontId="14" fillId="0" borderId="32" xfId="0" applyFont="1" applyBorder="1" applyAlignment="1">
      <alignment horizontal="right" vertical="center" wrapText="1"/>
    </xf>
    <xf numFmtId="0" fontId="14" fillId="0" borderId="31" xfId="0" applyFont="1" applyBorder="1" applyAlignment="1">
      <alignment horizontal="right" vertical="center" wrapText="1"/>
    </xf>
    <xf numFmtId="0" fontId="14" fillId="0" borderId="24" xfId="0" applyFont="1" applyBorder="1" applyAlignment="1">
      <alignment horizontal="right" vertical="center" wrapText="1"/>
    </xf>
    <xf numFmtId="0" fontId="14" fillId="0" borderId="34" xfId="0" applyFont="1" applyBorder="1" applyAlignment="1">
      <alignment horizontal="right" vertical="center"/>
    </xf>
    <xf numFmtId="0" fontId="14" fillId="0" borderId="37" xfId="0" applyFont="1" applyBorder="1" applyAlignment="1">
      <alignment horizontal="right" vertical="center" wrapText="1"/>
    </xf>
    <xf numFmtId="0" fontId="13" fillId="0" borderId="7" xfId="0" applyFont="1" applyBorder="1" applyAlignment="1">
      <alignment vertical="top" textRotation="255"/>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42" xfId="0" applyFont="1" applyBorder="1">
      <alignment vertical="center"/>
    </xf>
    <xf numFmtId="0" fontId="10" fillId="0" borderId="41" xfId="0" applyFont="1" applyBorder="1">
      <alignment vertical="center"/>
    </xf>
    <xf numFmtId="0" fontId="10" fillId="0" borderId="41" xfId="0" applyFont="1" applyBorder="1" applyAlignment="1">
      <alignment horizontal="center" vertical="center"/>
    </xf>
    <xf numFmtId="0" fontId="19" fillId="0" borderId="41" xfId="0" applyFont="1" applyBorder="1" applyAlignment="1">
      <alignment horizontal="center" vertical="center"/>
    </xf>
    <xf numFmtId="0" fontId="10" fillId="0" borderId="43" xfId="0" applyFont="1" applyBorder="1">
      <alignment vertical="center"/>
    </xf>
    <xf numFmtId="0" fontId="10" fillId="0" borderId="0" xfId="0" applyFont="1" applyAlignment="1">
      <alignment horizontal="center" vertical="top"/>
    </xf>
    <xf numFmtId="0" fontId="20" fillId="0" borderId="0" xfId="0" applyFont="1" applyAlignment="1"/>
    <xf numFmtId="0" fontId="9" fillId="0" borderId="0" xfId="0" applyFont="1">
      <alignment vertical="center"/>
    </xf>
    <xf numFmtId="0" fontId="10" fillId="0" borderId="0" xfId="0" applyFont="1" applyAlignment="1">
      <alignment vertical="top" wrapText="1"/>
    </xf>
    <xf numFmtId="0" fontId="14" fillId="0" borderId="0" xfId="0" applyFont="1" applyAlignment="1"/>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7" fillId="0" borderId="1" xfId="1" applyNumberFormat="1" applyFont="1" applyBorder="1" applyProtection="1">
      <alignment vertical="center"/>
      <protection locked="0"/>
    </xf>
    <xf numFmtId="0" fontId="7" fillId="0" borderId="1" xfId="1" applyNumberFormat="1" applyFont="1" applyBorder="1">
      <alignment vertical="center"/>
    </xf>
    <xf numFmtId="0" fontId="10" fillId="3" borderId="0" xfId="0" applyFont="1" applyFill="1" applyProtection="1">
      <alignment vertical="center"/>
      <protection locked="0"/>
    </xf>
    <xf numFmtId="49" fontId="3" fillId="3" borderId="1" xfId="0" applyNumberFormat="1" applyFont="1" applyFill="1" applyBorder="1" applyProtection="1">
      <alignment vertical="center"/>
      <protection locked="0"/>
    </xf>
    <xf numFmtId="49" fontId="3" fillId="2" borderId="1" xfId="0" applyNumberFormat="1" applyFont="1" applyFill="1" applyBorder="1" applyProtection="1">
      <alignment vertical="center"/>
      <protection locked="0"/>
    </xf>
    <xf numFmtId="178" fontId="12" fillId="0" borderId="10" xfId="0" applyNumberFormat="1" applyFont="1" applyBorder="1" applyAlignment="1">
      <alignment horizontal="right"/>
    </xf>
    <xf numFmtId="176" fontId="12" fillId="0" borderId="55" xfId="0" applyNumberFormat="1" applyFont="1" applyBorder="1" applyAlignment="1">
      <alignment horizontal="right"/>
    </xf>
    <xf numFmtId="177" fontId="12" fillId="0" borderId="56" xfId="0" applyNumberFormat="1" applyFont="1" applyBorder="1" applyAlignment="1">
      <alignment horizontal="right"/>
    </xf>
    <xf numFmtId="0" fontId="10" fillId="0" borderId="28" xfId="0" applyFont="1" applyBorder="1" applyAlignment="1">
      <alignment horizontal="center" vertical="center" wrapText="1"/>
    </xf>
    <xf numFmtId="0" fontId="10" fillId="0" borderId="28" xfId="0" applyFont="1" applyBorder="1" applyAlignment="1">
      <alignment horizontal="left" vertical="center" wrapText="1"/>
    </xf>
    <xf numFmtId="0" fontId="10" fillId="0" borderId="3"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10" fillId="0" borderId="0" xfId="0" applyFont="1" applyAlignment="1">
      <alignment horizontal="left"/>
    </xf>
    <xf numFmtId="0" fontId="10" fillId="0" borderId="55" xfId="0" applyFont="1" applyBorder="1" applyAlignment="1">
      <alignment horizontal="left" vertical="center" wrapText="1"/>
    </xf>
    <xf numFmtId="0" fontId="10" fillId="0" borderId="11" xfId="0" applyFont="1" applyBorder="1" applyAlignment="1">
      <alignment horizontal="left" vertical="center"/>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3" fillId="0" borderId="7" xfId="0" applyFont="1" applyBorder="1" applyAlignment="1">
      <alignment horizontal="right" vertical="top" textRotation="255"/>
    </xf>
    <xf numFmtId="0" fontId="11" fillId="0" borderId="14" xfId="0" applyFont="1" applyBorder="1" applyAlignment="1">
      <alignment horizontal="right" vertical="center" wrapText="1"/>
    </xf>
    <xf numFmtId="0" fontId="11" fillId="0" borderId="21" xfId="0" applyFont="1" applyBorder="1" applyAlignment="1">
      <alignment horizontal="right"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1" xfId="0" applyFont="1" applyBorder="1" applyAlignment="1">
      <alignment horizontal="right" vertical="center"/>
    </xf>
    <xf numFmtId="0" fontId="10" fillId="0" borderId="0" xfId="0" applyFont="1" applyAlignment="1">
      <alignment horizontal="left" vertical="top" wrapText="1"/>
    </xf>
    <xf numFmtId="0" fontId="10" fillId="0" borderId="28" xfId="0" applyFont="1" applyBorder="1" applyAlignment="1">
      <alignment horizontal="left" vertical="top" wrapText="1"/>
    </xf>
    <xf numFmtId="0" fontId="10" fillId="0" borderId="22" xfId="0" applyFont="1" applyBorder="1" applyAlignment="1">
      <alignment horizontal="left" vertical="top" wrapText="1"/>
    </xf>
    <xf numFmtId="0" fontId="10" fillId="0" borderId="28" xfId="0" applyFont="1" applyBorder="1" applyAlignment="1">
      <alignment horizontal="left" vertical="top"/>
    </xf>
    <xf numFmtId="0" fontId="10" fillId="0" borderId="29" xfId="0" applyFont="1" applyBorder="1" applyAlignment="1">
      <alignment horizontal="left" vertical="top"/>
    </xf>
    <xf numFmtId="0" fontId="14" fillId="0" borderId="25" xfId="0" applyFont="1" applyBorder="1" applyAlignment="1">
      <alignment horizontal="right"/>
    </xf>
    <xf numFmtId="0" fontId="14" fillId="0" borderId="26" xfId="0" applyFont="1" applyBorder="1" applyAlignment="1">
      <alignment horizontal="right"/>
    </xf>
    <xf numFmtId="0" fontId="14" fillId="0" borderId="27" xfId="0" applyFont="1" applyBorder="1" applyAlignment="1">
      <alignment horizontal="right"/>
    </xf>
    <xf numFmtId="0" fontId="23" fillId="0" borderId="39" xfId="0" applyFont="1" applyBorder="1" applyAlignment="1">
      <alignment horizontal="center" vertical="center" wrapText="1"/>
    </xf>
    <xf numFmtId="0" fontId="15" fillId="0" borderId="45"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5" fillId="0" borderId="48" xfId="0" applyFont="1" applyBorder="1" applyAlignment="1">
      <alignment horizontal="left" vertical="top"/>
    </xf>
    <xf numFmtId="0" fontId="11" fillId="0" borderId="17" xfId="0" applyFont="1" applyBorder="1" applyAlignment="1">
      <alignment horizontal="right" vertical="center" wrapText="1"/>
    </xf>
    <xf numFmtId="0" fontId="11" fillId="0" borderId="24" xfId="0" applyFont="1" applyBorder="1" applyAlignment="1">
      <alignment horizontal="right" vertical="center"/>
    </xf>
    <xf numFmtId="0" fontId="13" fillId="0" borderId="49" xfId="0" applyFont="1" applyBorder="1" applyAlignment="1">
      <alignment horizontal="left" vertical="top"/>
    </xf>
    <xf numFmtId="0" fontId="13" fillId="0" borderId="50" xfId="0" applyFont="1" applyBorder="1" applyAlignment="1">
      <alignment horizontal="left" vertical="top"/>
    </xf>
    <xf numFmtId="0" fontId="13" fillId="0" borderId="51" xfId="0" applyFont="1" applyBorder="1" applyAlignment="1">
      <alignment horizontal="left" vertical="top"/>
    </xf>
    <xf numFmtId="0" fontId="13" fillId="0" borderId="52" xfId="0" applyFont="1" applyBorder="1" applyAlignment="1">
      <alignment horizontal="left" vertical="top"/>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8"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8" fillId="0" borderId="4" xfId="0"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xf numFmtId="0" fontId="10" fillId="0" borderId="0" xfId="0" applyFont="1" applyAlignment="1">
      <alignment horizontal="left" vertical="center" wrapText="1"/>
    </xf>
    <xf numFmtId="0" fontId="12" fillId="0" borderId="41" xfId="0" applyFont="1" applyBorder="1" applyAlignment="1">
      <alignment horizontal="right" vertical="top"/>
    </xf>
    <xf numFmtId="0" fontId="15" fillId="0" borderId="49" xfId="0" applyFont="1" applyBorder="1" applyAlignment="1">
      <alignment horizontal="left" vertical="top"/>
    </xf>
    <xf numFmtId="0" fontId="15" fillId="0" borderId="50" xfId="0" applyFont="1" applyBorder="1" applyAlignment="1">
      <alignment horizontal="left" vertical="top"/>
    </xf>
    <xf numFmtId="0" fontId="15" fillId="0" borderId="51" xfId="0" applyFont="1" applyBorder="1" applyAlignment="1">
      <alignment horizontal="left" vertical="top"/>
    </xf>
    <xf numFmtId="0" fontId="15" fillId="0" borderId="52" xfId="0" applyFont="1" applyBorder="1" applyAlignment="1">
      <alignment horizontal="left" vertical="top"/>
    </xf>
    <xf numFmtId="0" fontId="14" fillId="0" borderId="21" xfId="0" applyFont="1" applyBorder="1" applyAlignment="1">
      <alignment horizontal="right" vertical="center" wrapText="1"/>
    </xf>
    <xf numFmtId="0" fontId="14" fillId="0" borderId="34" xfId="0" applyFont="1" applyBorder="1" applyAlignment="1">
      <alignment horizontal="right" vertical="center"/>
    </xf>
    <xf numFmtId="0" fontId="10" fillId="0" borderId="53" xfId="0" applyFont="1" applyBorder="1" applyAlignment="1">
      <alignment vertical="top"/>
    </xf>
    <xf numFmtId="0" fontId="10" fillId="0" borderId="54" xfId="0" applyFont="1" applyBorder="1" applyAlignment="1">
      <alignment vertical="top"/>
    </xf>
    <xf numFmtId="0" fontId="10" fillId="0" borderId="39" xfId="0" applyFont="1" applyBorder="1" applyAlignment="1">
      <alignment horizontal="left" vertical="center" wrapText="1"/>
    </xf>
    <xf numFmtId="0" fontId="10" fillId="0" borderId="40" xfId="0" applyFont="1" applyBorder="1" applyAlignment="1">
      <alignment horizontal="left" vertical="center" wrapText="1"/>
    </xf>
    <xf numFmtId="0" fontId="16" fillId="0" borderId="15" xfId="0" applyFont="1" applyBorder="1" applyAlignment="1">
      <alignment horizontal="left" vertical="top" wrapText="1"/>
    </xf>
    <xf numFmtId="0" fontId="16" fillId="0" borderId="41" xfId="0" applyFont="1" applyBorder="1" applyAlignment="1">
      <alignment horizontal="left" vertical="top" wrapText="1"/>
    </xf>
    <xf numFmtId="0" fontId="9" fillId="0" borderId="41" xfId="0" applyFont="1" applyBorder="1" applyAlignment="1">
      <alignment horizontal="center" vertical="center" wrapText="1"/>
    </xf>
    <xf numFmtId="0" fontId="10" fillId="0" borderId="0" xfId="0" applyFont="1" applyAlignment="1">
      <alignment horizontal="center" vertical="top"/>
    </xf>
    <xf numFmtId="0" fontId="11" fillId="0" borderId="0" xfId="0" applyFont="1" applyAlignment="1">
      <alignment horizontal="center" vertical="center" wrapText="1"/>
    </xf>
    <xf numFmtId="0" fontId="11" fillId="0" borderId="0" xfId="0" applyFont="1" applyAlignment="1">
      <alignment horizontal="left" vertical="top" wrapText="1"/>
    </xf>
    <xf numFmtId="0" fontId="2" fillId="0" borderId="1"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4" borderId="1" xfId="0" applyFont="1" applyFill="1" applyBorder="1" applyAlignment="1">
      <alignment horizontal="left" vertical="center"/>
    </xf>
    <xf numFmtId="0" fontId="3" fillId="6" borderId="1" xfId="0" applyFont="1" applyFill="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cellXfs>
  <cellStyles count="2">
    <cellStyle name="ハイパーリンク" xfId="1" builtinId="8"/>
    <cellStyle name="標準" xfId="0" builtinId="0"/>
  </cellStyles>
  <dxfs count="5">
    <dxf>
      <fill>
        <patternFill>
          <bgColor theme="1" tint="0.499984740745262"/>
        </patternFill>
      </fill>
    </dxf>
    <dxf>
      <fill>
        <patternFill>
          <bgColor theme="1" tint="0.499984740745262"/>
        </patternFill>
      </fill>
    </dxf>
    <dxf>
      <fill>
        <patternFill>
          <bgColor theme="8" tint="0.79998168889431442"/>
        </patternFill>
      </fill>
    </dxf>
    <dxf>
      <fill>
        <patternFill>
          <bgColor theme="9" tint="0.79998168889431442"/>
        </patternFill>
      </fill>
    </dxf>
    <dxf>
      <fill>
        <patternFill>
          <bgColor rgb="FFFF0000"/>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example@example.com" TargetMode="External"/><Relationship Id="rId1" Type="http://schemas.openxmlformats.org/officeDocument/2006/relationships/hyperlink" Target="mailto:example@example.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93CEC-1FD8-4B70-890C-A136367B505D}">
  <sheetPr codeName="Sheet1">
    <pageSetUpPr fitToPage="1"/>
  </sheetPr>
  <dimension ref="A1:J25"/>
  <sheetViews>
    <sheetView showGridLines="0" view="pageBreakPreview" zoomScaleNormal="100" zoomScaleSheetLayoutView="100" workbookViewId="0">
      <selection activeCell="C13" sqref="C13:F14"/>
    </sheetView>
  </sheetViews>
  <sheetFormatPr defaultColWidth="8.69921875" defaultRowHeight="33" customHeight="1"/>
  <cols>
    <col min="1" max="1" width="2.8984375" style="18" customWidth="1"/>
    <col min="2" max="9" width="11.3984375" style="18" customWidth="1"/>
    <col min="10" max="10" width="2.8984375" style="18" customWidth="1"/>
    <col min="11" max="16384" width="8.69921875" style="18"/>
  </cols>
  <sheetData>
    <row r="1" spans="1:10" ht="33" customHeight="1">
      <c r="A1" s="73" t="s">
        <v>58</v>
      </c>
      <c r="B1" s="74"/>
      <c r="C1" s="74"/>
      <c r="D1" s="74"/>
      <c r="E1" s="74"/>
      <c r="F1" s="74"/>
      <c r="G1" s="74"/>
      <c r="H1" s="74"/>
      <c r="I1" s="74"/>
      <c r="J1" s="75"/>
    </row>
    <row r="2" spans="1:10" ht="33" customHeight="1" thickBot="1">
      <c r="A2" s="19"/>
      <c r="B2" s="76" t="s">
        <v>59</v>
      </c>
      <c r="C2" s="76"/>
      <c r="D2" s="76"/>
      <c r="E2" s="76"/>
      <c r="F2" s="76"/>
      <c r="G2" s="96" t="s">
        <v>111</v>
      </c>
      <c r="H2" s="96"/>
      <c r="I2" s="61">
        <v>1</v>
      </c>
      <c r="J2" s="21"/>
    </row>
    <row r="3" spans="1:10" ht="33" customHeight="1" thickTop="1" thickBot="1">
      <c r="A3" s="19"/>
      <c r="B3" s="22" t="s">
        <v>60</v>
      </c>
      <c r="C3" s="64" t="e">
        <f>IF(ISBLANK($I$2),"年",VLOOKUP($I$2,受講者一覧!$A$4:$AC$4,2,FALSE))</f>
        <v>#N/A</v>
      </c>
      <c r="D3" s="65" t="e">
        <f>IF(ISBLANK($I$2),"月",VLOOKUP($I$2,受講者一覧!$A$4:$AC$4,2,FALSE))</f>
        <v>#N/A</v>
      </c>
      <c r="E3" s="66" t="e">
        <f>IF(ISBLANK($I$2),"日",VLOOKUP($I$2,受講者一覧!$A$4:$AC$4,2,FALSE))</f>
        <v>#N/A</v>
      </c>
      <c r="F3" s="77" t="e">
        <f>IF(ISBLANK($I$2),
"  □個々の生存技術
  □防火及び消火",
IF(VLOOKUP($I$2,受講者一覧!$A$4:$AC$4,4,FALSE)="◯",
"  ☑個々の生存技術","  □個々の生存技術")&amp;CHAR(10)&amp;
IF(VLOOKUP($I$2,受講者一覧!$A$4:$AC$4,4,FALSE)="◯",
"  ☑防火及び消火","  □防火及び消火")
)</f>
        <v>#N/A</v>
      </c>
      <c r="G3" s="78"/>
      <c r="H3" s="79" t="e">
        <f>IF(ISBLANK($I$2),
"□イマーションスーツ
□アプリケーターノズル",
IF(VLOOKUP($I$2,受講者一覧!$A$4:$AC$4,6,FALSE)="◯",
"☑イマーションスーツ","□イマーションスーツ")&amp;CHAR(10)&amp;
IF(VLOOKUP($I$2,受講者一覧!$A$4:$AC$4,10,FALSE)="◯",
"☑アプリケーターノズル","□アプリケーターノズル")
)</f>
        <v>#N/A</v>
      </c>
      <c r="I3" s="80"/>
      <c r="J3" s="21"/>
    </row>
    <row r="4" spans="1:10" ht="33" customHeight="1" thickTop="1">
      <c r="A4" s="81" t="s">
        <v>28</v>
      </c>
      <c r="B4" s="82" t="s">
        <v>61</v>
      </c>
      <c r="C4" s="110" t="e">
        <f>IF(ISBLANK($I$2),"",VLOOKUP($I$2,受講者一覧!$A$4:$AC$4,12,FALSE))&amp;CHAR(10)&amp;IF(ISBLANK($I$2),"",VLOOKUP($I$2,受講者一覧!$A$4:$AC$4,11,FALSE))</f>
        <v>#N/A</v>
      </c>
      <c r="D4" s="111"/>
      <c r="E4" s="112"/>
      <c r="F4" s="24" t="s">
        <v>62</v>
      </c>
      <c r="G4" s="25" t="s">
        <v>63</v>
      </c>
      <c r="H4" s="26" t="s">
        <v>64</v>
      </c>
      <c r="I4" s="27" t="s">
        <v>65</v>
      </c>
      <c r="J4" s="21"/>
    </row>
    <row r="5" spans="1:10" ht="33" customHeight="1">
      <c r="A5" s="81"/>
      <c r="B5" s="83"/>
      <c r="C5" s="28" t="e">
        <f>IF(ISBLANK($I$2),
"男 ・ 女",
IF(VLOOKUP($I$2,受講者一覧!$A$4:$AC$4,14,FALSE)="男性",
"男性",
"女性"
))</f>
        <v>#N/A</v>
      </c>
      <c r="D5" s="29" t="s">
        <v>66</v>
      </c>
      <c r="E5" s="30" t="e">
        <f>IF(ISBLANK($I$2),"",VLOOKUP($I$2,受講者一覧!$A$4:$AC$4,21,FALSE))&amp;" Rh( "&amp;IF(ISBLANK($I$2),"",VLOOKUP($I$2,受講者一覧!$A$4:$AC$4,22,FALSE))&amp;" )"</f>
        <v>#N/A</v>
      </c>
      <c r="F5" s="31" t="s">
        <v>67</v>
      </c>
      <c r="G5" s="84"/>
      <c r="H5" s="85"/>
      <c r="I5" s="86"/>
      <c r="J5" s="21"/>
    </row>
    <row r="6" spans="1:10" ht="33" customHeight="1">
      <c r="A6" s="81"/>
      <c r="B6" s="87" t="s">
        <v>68</v>
      </c>
      <c r="C6" s="88" t="e">
        <f>"〒"&amp;IF(ISBLANK($I$2),"",VLOOKUP($I$2,受講者一覧!$A$4:$AC$4,17,FALSE))&amp;CHAR(10)&amp;
IF(ISBLANK($I$2),"",VLOOKUP($I$2,受講者一覧!$A$4:$AC$4,18,FALSE))</f>
        <v>#N/A</v>
      </c>
      <c r="D6" s="88"/>
      <c r="E6" s="88"/>
      <c r="F6" s="89"/>
      <c r="G6" s="89" t="e">
        <f>"電話番号又はメールアドレス"&amp;CHAR(10)&amp;IF(ISBLANK($I$2),"",VLOOKUP($I$2,受講者一覧!$A$4:$AC$4,19,FALSE))</f>
        <v>#N/A</v>
      </c>
      <c r="H6" s="91"/>
      <c r="I6" s="92"/>
      <c r="J6" s="21"/>
    </row>
    <row r="7" spans="1:10" ht="33" customHeight="1">
      <c r="A7" s="81"/>
      <c r="B7" s="87"/>
      <c r="C7" s="90"/>
      <c r="D7" s="90"/>
      <c r="E7" s="90"/>
      <c r="F7" s="90"/>
      <c r="G7" s="32"/>
      <c r="H7" s="29"/>
      <c r="I7" s="33"/>
      <c r="J7" s="21"/>
    </row>
    <row r="8" spans="1:10" ht="33" customHeight="1">
      <c r="A8" s="23"/>
      <c r="B8" s="34" t="s">
        <v>32</v>
      </c>
      <c r="C8" s="67" t="e">
        <f>IF(ISBLANK($I$2),
"必要・不要",
IF(VLOOKUP($I$2,受講者一覧!$A$4:$AC$4,25,FALSE)="◯",
"必要",
"不要"
))</f>
        <v>#N/A</v>
      </c>
      <c r="D8" s="67"/>
      <c r="E8" s="68" t="s">
        <v>71</v>
      </c>
      <c r="F8" s="68"/>
      <c r="G8" s="35" t="s">
        <v>31</v>
      </c>
      <c r="H8" s="69" t="e">
        <f>IF(ISBLANK($I$2),
"必要・不要",
IF(VLOOKUP($I$2,受講者一覧!$A$4:$AC$4,26,FALSE)="◯",
"必要",
"不要"
))</f>
        <v>#N/A</v>
      </c>
      <c r="I8" s="70"/>
      <c r="J8" s="21"/>
    </row>
    <row r="9" spans="1:10" ht="33" customHeight="1">
      <c r="A9" s="23"/>
      <c r="B9" s="36" t="s">
        <v>72</v>
      </c>
      <c r="C9" s="71" t="e">
        <f>IF(ISBLANK($I$2),"Ｍ・Ｌ・ＬＬ・３Ｌ・4Ｌ・(   )",VLOOKUP($I$2,受講者一覧!$A$4:$AC$4,23,FALSE))</f>
        <v>#N/A</v>
      </c>
      <c r="D9" s="72"/>
      <c r="E9" s="69"/>
      <c r="F9" s="37" t="s">
        <v>73</v>
      </c>
      <c r="G9" s="93" t="e">
        <f>IF(ISBLANK($I$2),"cm",VLOOKUP($I$2,受講者一覧!$A$4:$AC$4,24,FALSE)&amp;" cm")</f>
        <v>#N/A</v>
      </c>
      <c r="H9" s="94"/>
      <c r="I9" s="95"/>
      <c r="J9" s="21"/>
    </row>
    <row r="10" spans="1:10" ht="33" customHeight="1" thickBot="1">
      <c r="A10" s="23"/>
      <c r="B10" s="38" t="s">
        <v>74</v>
      </c>
      <c r="C10" s="107">
        <f>IF(ISBLANK($I$2),"",申込者情報!$B$2)</f>
        <v>0</v>
      </c>
      <c r="D10" s="107"/>
      <c r="E10" s="108"/>
      <c r="F10" s="39" t="s">
        <v>75</v>
      </c>
      <c r="G10" s="107">
        <f>IF(ISBLANK($I$2),"",申込者情報!$B$8)</f>
        <v>0</v>
      </c>
      <c r="H10" s="107"/>
      <c r="I10" s="109"/>
      <c r="J10" s="21"/>
    </row>
    <row r="11" spans="1:10" ht="33" customHeight="1" thickTop="1">
      <c r="A11" s="40" t="s">
        <v>76</v>
      </c>
      <c r="B11" s="82" t="s">
        <v>77</v>
      </c>
      <c r="C11" s="97" t="s">
        <v>78</v>
      </c>
      <c r="D11" s="98"/>
      <c r="E11" s="98"/>
      <c r="F11" s="101" t="s">
        <v>79</v>
      </c>
      <c r="G11" s="103" t="s">
        <v>80</v>
      </c>
      <c r="H11" s="103"/>
      <c r="I11" s="104"/>
      <c r="J11" s="21"/>
    </row>
    <row r="12" spans="1:10" ht="33" customHeight="1">
      <c r="A12" s="40"/>
      <c r="B12" s="83"/>
      <c r="C12" s="99"/>
      <c r="D12" s="100"/>
      <c r="E12" s="100"/>
      <c r="F12" s="102"/>
      <c r="G12" s="105"/>
      <c r="H12" s="105"/>
      <c r="I12" s="106"/>
      <c r="J12" s="21"/>
    </row>
    <row r="13" spans="1:10" ht="33" customHeight="1">
      <c r="A13" s="40"/>
      <c r="B13" s="122" t="s">
        <v>81</v>
      </c>
      <c r="C13" s="124" t="s">
        <v>69</v>
      </c>
      <c r="D13" s="124"/>
      <c r="E13" s="124"/>
      <c r="F13" s="124"/>
      <c r="G13" s="89" t="s">
        <v>70</v>
      </c>
      <c r="H13" s="91"/>
      <c r="I13" s="92"/>
      <c r="J13" s="21"/>
    </row>
    <row r="14" spans="1:10" ht="33" customHeight="1" thickBot="1">
      <c r="A14" s="40"/>
      <c r="B14" s="123"/>
      <c r="C14" s="125"/>
      <c r="D14" s="125"/>
      <c r="E14" s="125"/>
      <c r="F14" s="125"/>
      <c r="G14" s="126"/>
      <c r="H14" s="126"/>
      <c r="I14" s="127"/>
      <c r="J14" s="21"/>
    </row>
    <row r="15" spans="1:10" ht="33" customHeight="1" thickTop="1">
      <c r="A15" s="40" t="s">
        <v>82</v>
      </c>
      <c r="B15" s="82" t="s">
        <v>83</v>
      </c>
      <c r="C15" s="118" t="s">
        <v>84</v>
      </c>
      <c r="D15" s="118"/>
      <c r="E15" s="118"/>
      <c r="F15" s="118"/>
      <c r="G15" s="118"/>
      <c r="H15" s="118"/>
      <c r="I15" s="119"/>
      <c r="J15" s="21"/>
    </row>
    <row r="16" spans="1:10" ht="33" customHeight="1">
      <c r="A16" s="40"/>
      <c r="B16" s="83"/>
      <c r="C16" s="120"/>
      <c r="D16" s="120"/>
      <c r="E16" s="120"/>
      <c r="F16" s="120"/>
      <c r="G16" s="120"/>
      <c r="H16" s="120"/>
      <c r="I16" s="121"/>
      <c r="J16" s="21"/>
    </row>
    <row r="17" spans="1:10" ht="33" customHeight="1">
      <c r="A17" s="40"/>
      <c r="B17" s="122" t="s">
        <v>85</v>
      </c>
      <c r="C17" s="124" t="s">
        <v>86</v>
      </c>
      <c r="D17" s="124"/>
      <c r="E17" s="124"/>
      <c r="F17" s="124"/>
      <c r="G17" s="89" t="s">
        <v>70</v>
      </c>
      <c r="H17" s="91"/>
      <c r="I17" s="92"/>
      <c r="J17" s="21"/>
    </row>
    <row r="18" spans="1:10" ht="33" customHeight="1" thickBot="1">
      <c r="A18" s="40"/>
      <c r="B18" s="123"/>
      <c r="C18" s="125"/>
      <c r="D18" s="125"/>
      <c r="E18" s="125"/>
      <c r="F18" s="125"/>
      <c r="G18" s="126"/>
      <c r="H18" s="126"/>
      <c r="I18" s="127"/>
      <c r="J18" s="21"/>
    </row>
    <row r="19" spans="1:10" ht="33" customHeight="1" thickTop="1">
      <c r="A19" s="19"/>
      <c r="B19" s="128" t="s">
        <v>103</v>
      </c>
      <c r="C19" s="128"/>
      <c r="D19" s="128"/>
      <c r="E19" s="128"/>
      <c r="F19" s="128"/>
      <c r="G19" s="128"/>
      <c r="H19" s="128"/>
      <c r="I19" s="128"/>
      <c r="J19" s="21"/>
    </row>
    <row r="20" spans="1:10" ht="33" customHeight="1" thickBot="1">
      <c r="A20" s="19"/>
      <c r="B20" s="129"/>
      <c r="C20" s="129"/>
      <c r="D20" s="129"/>
      <c r="E20" s="129"/>
      <c r="F20" s="129"/>
      <c r="G20" s="129"/>
      <c r="H20" s="129"/>
      <c r="I20" s="129"/>
      <c r="J20" s="21"/>
    </row>
    <row r="21" spans="1:10" ht="33" customHeight="1">
      <c r="A21" s="19"/>
      <c r="B21" s="113" t="s">
        <v>87</v>
      </c>
      <c r="C21" s="114"/>
      <c r="D21" s="114"/>
      <c r="E21" s="114"/>
      <c r="F21" s="114"/>
      <c r="G21" s="114"/>
      <c r="H21" s="114"/>
      <c r="I21" s="115"/>
      <c r="J21" s="21"/>
    </row>
    <row r="22" spans="1:10" ht="33" customHeight="1">
      <c r="A22" s="19"/>
      <c r="B22" s="41"/>
      <c r="C22" s="116" t="s">
        <v>88</v>
      </c>
      <c r="D22" s="116"/>
      <c r="E22" s="116"/>
      <c r="F22" s="116"/>
      <c r="G22" s="116"/>
      <c r="H22" s="116"/>
      <c r="I22" s="42"/>
      <c r="J22" s="21"/>
    </row>
    <row r="23" spans="1:10" ht="33" customHeight="1">
      <c r="A23" s="19"/>
      <c r="B23" s="41"/>
      <c r="C23" s="116"/>
      <c r="D23" s="116"/>
      <c r="E23" s="116"/>
      <c r="F23" s="116"/>
      <c r="G23" s="116"/>
      <c r="H23" s="116"/>
      <c r="I23" s="42"/>
      <c r="J23" s="21"/>
    </row>
    <row r="24" spans="1:10" ht="33" customHeight="1" thickBot="1">
      <c r="A24" s="19"/>
      <c r="B24" s="43"/>
      <c r="C24" s="117" t="s">
        <v>89</v>
      </c>
      <c r="D24" s="117"/>
      <c r="E24" s="117"/>
      <c r="F24" s="117"/>
      <c r="G24" s="117"/>
      <c r="H24" s="117"/>
      <c r="I24" s="44"/>
      <c r="J24" s="21"/>
    </row>
    <row r="25" spans="1:10" ht="9.6" customHeight="1" thickBot="1">
      <c r="A25" s="45"/>
      <c r="B25" s="46"/>
      <c r="C25" s="47"/>
      <c r="D25" s="47"/>
      <c r="E25" s="47"/>
      <c r="F25" s="48"/>
      <c r="G25" s="48"/>
      <c r="H25" s="48"/>
      <c r="I25" s="46"/>
      <c r="J25" s="49"/>
    </row>
  </sheetData>
  <mergeCells count="37">
    <mergeCell ref="C4:E4"/>
    <mergeCell ref="B21:I21"/>
    <mergeCell ref="C22:H23"/>
    <mergeCell ref="C24:H24"/>
    <mergeCell ref="B15:B16"/>
    <mergeCell ref="C15:I16"/>
    <mergeCell ref="B17:B18"/>
    <mergeCell ref="C17:F18"/>
    <mergeCell ref="G17:I17"/>
    <mergeCell ref="G18:I18"/>
    <mergeCell ref="B13:B14"/>
    <mergeCell ref="C13:F14"/>
    <mergeCell ref="G13:I13"/>
    <mergeCell ref="G14:I14"/>
    <mergeCell ref="B19:I20"/>
    <mergeCell ref="B11:B12"/>
    <mergeCell ref="C11:E12"/>
    <mergeCell ref="F11:F12"/>
    <mergeCell ref="G11:I12"/>
    <mergeCell ref="C10:E10"/>
    <mergeCell ref="G10:I10"/>
    <mergeCell ref="C8:D8"/>
    <mergeCell ref="E8:F8"/>
    <mergeCell ref="H8:I8"/>
    <mergeCell ref="C9:E9"/>
    <mergeCell ref="A1:J1"/>
    <mergeCell ref="B2:F2"/>
    <mergeCell ref="F3:G3"/>
    <mergeCell ref="H3:I3"/>
    <mergeCell ref="A4:A7"/>
    <mergeCell ref="B4:B5"/>
    <mergeCell ref="G5:I5"/>
    <mergeCell ref="B6:B7"/>
    <mergeCell ref="C6:F7"/>
    <mergeCell ref="G6:I6"/>
    <mergeCell ref="G9:I9"/>
    <mergeCell ref="G2:H2"/>
  </mergeCells>
  <phoneticPr fontId="1"/>
  <conditionalFormatting sqref="G2:H2">
    <cfRule type="expression" priority="1" stopIfTrue="1">
      <formula>ISBLANK($I$2)</formula>
    </cfRule>
  </conditionalFormatting>
  <pageMargins left="0.25" right="0.25" top="0.75" bottom="7.8333333333333328E-3" header="0.3" footer="0.3"/>
  <pageSetup paperSize="9" scale="94" fitToHeight="0" orientation="portrait" r:id="rId1"/>
  <headerFooter>
    <oddHeader>&amp;L様式1&amp;R&amp;U記入日              年       月       日</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2" id="{EBF057CE-3841-4E03-B2A5-C8745794E385}">
            <xm:f>NOT(AND(MIN(受講者一覧!$A$4:$A$28)&lt;=$I$2,$I$2&lt;=MAX(受講者一覧!$A$4:$A$28)))</xm:f>
            <x14:dxf>
              <fill>
                <patternFill>
                  <bgColor rgb="FFFF0000"/>
                </patternFill>
              </fill>
            </x14:dxf>
          </x14:cfRule>
          <xm:sqref>G2:H2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3A8E6-AF2C-46DF-99AA-94F44E755444}">
  <sheetPr codeName="Sheet2">
    <pageSetUpPr fitToPage="1"/>
  </sheetPr>
  <dimension ref="A1:J12"/>
  <sheetViews>
    <sheetView showGridLines="0" view="pageBreakPreview" topLeftCell="A4" zoomScale="115" zoomScaleNormal="100" zoomScaleSheetLayoutView="115" workbookViewId="0">
      <selection activeCell="C6" sqref="B6:I7"/>
    </sheetView>
  </sheetViews>
  <sheetFormatPr defaultColWidth="8.69921875" defaultRowHeight="33" customHeight="1"/>
  <cols>
    <col min="1" max="1" width="2.8984375" style="18" customWidth="1"/>
    <col min="2" max="9" width="11.3984375" style="18" customWidth="1"/>
    <col min="10" max="10" width="2.8984375" style="18" customWidth="1"/>
    <col min="11" max="16384" width="8.69921875" style="18"/>
  </cols>
  <sheetData>
    <row r="1" spans="1:10" ht="33" customHeight="1">
      <c r="A1" s="73" t="s">
        <v>90</v>
      </c>
      <c r="B1" s="74"/>
      <c r="C1" s="74"/>
      <c r="D1" s="74"/>
      <c r="E1" s="74"/>
      <c r="F1" s="74"/>
      <c r="G1" s="74"/>
      <c r="H1" s="74"/>
      <c r="I1" s="74"/>
      <c r="J1" s="75"/>
    </row>
    <row r="2" spans="1:10" ht="33" customHeight="1">
      <c r="A2" s="19"/>
      <c r="B2" s="131" t="s">
        <v>91</v>
      </c>
      <c r="C2" s="131"/>
      <c r="D2" s="131"/>
      <c r="E2" s="131"/>
      <c r="F2" s="131"/>
      <c r="G2" s="131"/>
      <c r="H2" s="131"/>
      <c r="I2" s="131"/>
      <c r="J2" s="21"/>
    </row>
    <row r="3" spans="1:10" ht="27" customHeight="1">
      <c r="A3" s="19"/>
      <c r="B3" s="132" t="s">
        <v>92</v>
      </c>
      <c r="C3" s="132"/>
      <c r="D3" s="132"/>
      <c r="E3" s="132"/>
      <c r="F3" s="132"/>
      <c r="G3" s="132"/>
      <c r="H3" s="132"/>
      <c r="I3" s="132"/>
      <c r="J3" s="21"/>
    </row>
    <row r="4" spans="1:10" ht="33" customHeight="1">
      <c r="A4" s="19"/>
      <c r="B4" s="51" t="s">
        <v>93</v>
      </c>
      <c r="C4" s="50"/>
      <c r="D4" s="50"/>
      <c r="E4" s="50"/>
      <c r="F4" s="50"/>
      <c r="G4" s="50"/>
      <c r="H4" s="50"/>
      <c r="I4" s="50"/>
      <c r="J4" s="21"/>
    </row>
    <row r="5" spans="1:10" ht="288" customHeight="1">
      <c r="A5" s="40"/>
      <c r="B5" s="52"/>
      <c r="C5" s="88" t="s">
        <v>94</v>
      </c>
      <c r="D5" s="88"/>
      <c r="E5" s="88"/>
      <c r="F5" s="88"/>
      <c r="G5" s="88"/>
      <c r="H5" s="88"/>
      <c r="I5" s="20"/>
      <c r="J5" s="21"/>
    </row>
    <row r="6" spans="1:10" ht="33" customHeight="1">
      <c r="A6" s="23"/>
      <c r="B6" s="51" t="s">
        <v>95</v>
      </c>
      <c r="C6" s="53"/>
      <c r="D6" s="53"/>
      <c r="E6" s="53"/>
      <c r="F6" s="53"/>
      <c r="G6" s="53"/>
      <c r="H6" s="20"/>
      <c r="I6" s="20"/>
      <c r="J6" s="21"/>
    </row>
    <row r="7" spans="1:10" ht="33" customHeight="1">
      <c r="A7" s="40"/>
      <c r="B7" s="133" t="s">
        <v>96</v>
      </c>
      <c r="C7" s="133"/>
      <c r="D7" s="133"/>
      <c r="E7" s="133"/>
      <c r="F7" s="133"/>
      <c r="G7" s="133"/>
      <c r="H7" s="133"/>
      <c r="I7" s="133"/>
      <c r="J7" s="21"/>
    </row>
    <row r="8" spans="1:10" ht="115.2" customHeight="1">
      <c r="A8" s="40"/>
      <c r="B8" s="20"/>
      <c r="C8" s="88" t="s">
        <v>97</v>
      </c>
      <c r="D8" s="88"/>
      <c r="E8" s="88"/>
      <c r="F8" s="88"/>
      <c r="G8" s="88"/>
      <c r="H8" s="88"/>
      <c r="I8" s="20"/>
      <c r="J8" s="21"/>
    </row>
    <row r="9" spans="1:10" ht="33" customHeight="1">
      <c r="A9" s="40"/>
      <c r="B9" s="51" t="s">
        <v>98</v>
      </c>
      <c r="C9" s="20"/>
      <c r="D9" s="20"/>
      <c r="E9" s="20"/>
      <c r="F9" s="20"/>
      <c r="G9" s="20"/>
      <c r="H9" s="20"/>
      <c r="I9" s="20"/>
      <c r="J9" s="21"/>
    </row>
    <row r="10" spans="1:10" ht="60" customHeight="1">
      <c r="A10" s="40"/>
      <c r="B10" s="54"/>
      <c r="C10" s="88" t="s">
        <v>99</v>
      </c>
      <c r="D10" s="88"/>
      <c r="E10" s="88"/>
      <c r="F10" s="88"/>
      <c r="G10" s="88"/>
      <c r="H10" s="88"/>
      <c r="I10" s="54"/>
      <c r="J10" s="21"/>
    </row>
    <row r="11" spans="1:10" ht="33" customHeight="1">
      <c r="A11" s="55"/>
      <c r="J11" s="56"/>
    </row>
    <row r="12" spans="1:10" ht="33" customHeight="1" thickBot="1">
      <c r="A12" s="57"/>
      <c r="B12" s="130" t="s">
        <v>100</v>
      </c>
      <c r="C12" s="130"/>
      <c r="D12" s="130"/>
      <c r="E12" s="130"/>
      <c r="F12" s="130"/>
      <c r="G12" s="130"/>
      <c r="H12" s="130"/>
      <c r="I12" s="130"/>
      <c r="J12" s="58"/>
    </row>
  </sheetData>
  <sheetProtection algorithmName="SHA-512" hashValue="p8OpSSJNyk792qjAgUJB6B08IHSypGYal/rrurTOwl9yEBH11sjwSBoBpRQK0Xv9psSsj8jShz4wmjdZ0S5pcQ==" saltValue="PO90Zg9D1B7Heu1BSB6DbA==" spinCount="100000" sheet="1" objects="1" scenarios="1" selectLockedCells="1" selectUnlockedCells="1"/>
  <mergeCells count="8">
    <mergeCell ref="C10:H10"/>
    <mergeCell ref="B12:I12"/>
    <mergeCell ref="A1:J1"/>
    <mergeCell ref="B2:I2"/>
    <mergeCell ref="B3:I3"/>
    <mergeCell ref="C5:H5"/>
    <mergeCell ref="B7:I7"/>
    <mergeCell ref="C8:H8"/>
  </mergeCells>
  <phoneticPr fontId="1"/>
  <pageMargins left="0.25" right="0.25" top="0.75" bottom="7.8333333333333328E-3" header="0.3" footer="0.3"/>
  <pageSetup paperSize="9" scale="94" fitToHeight="0" orientation="portrait" r:id="rId1"/>
  <headerFooter>
    <oddHeader>&amp;L様式4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69041-BD58-4579-A347-39BAAD9A9072}">
  <sheetPr codeName="Sheet3">
    <pageSetUpPr fitToPage="1"/>
  </sheetPr>
  <dimension ref="A1:C21"/>
  <sheetViews>
    <sheetView view="pageBreakPreview" zoomScaleNormal="100" zoomScaleSheetLayoutView="100" workbookViewId="0">
      <selection activeCell="B2" sqref="B2:B9"/>
    </sheetView>
  </sheetViews>
  <sheetFormatPr defaultColWidth="8.69921875" defaultRowHeight="14.4"/>
  <cols>
    <col min="1" max="1" width="14.3984375" style="1" bestFit="1" customWidth="1"/>
    <col min="2" max="2" width="19.19921875" style="1" customWidth="1"/>
    <col min="3" max="3" width="26.09765625" style="1" bestFit="1" customWidth="1"/>
    <col min="4" max="4" width="14.3984375" style="1" bestFit="1" customWidth="1"/>
    <col min="5" max="9" width="14.59765625" style="1" customWidth="1"/>
    <col min="10" max="16384" width="8.69921875" style="1"/>
  </cols>
  <sheetData>
    <row r="1" spans="1:3">
      <c r="A1" s="134" t="s">
        <v>10</v>
      </c>
      <c r="B1" s="134"/>
    </row>
    <row r="2" spans="1:3">
      <c r="A2" s="2" t="s">
        <v>0</v>
      </c>
      <c r="B2" s="16"/>
    </row>
    <row r="3" spans="1:3">
      <c r="A3" s="2" t="s">
        <v>1</v>
      </c>
      <c r="B3" s="16"/>
    </row>
    <row r="4" spans="1:3">
      <c r="A4" s="2" t="s">
        <v>2</v>
      </c>
      <c r="B4" s="16"/>
    </row>
    <row r="5" spans="1:3">
      <c r="A5" s="2" t="s">
        <v>4</v>
      </c>
      <c r="B5" s="16"/>
    </row>
    <row r="6" spans="1:3">
      <c r="A6" s="2" t="s">
        <v>8</v>
      </c>
      <c r="B6" s="16"/>
    </row>
    <row r="7" spans="1:3">
      <c r="A7" s="2" t="s">
        <v>9</v>
      </c>
      <c r="B7" s="16"/>
    </row>
    <row r="8" spans="1:3">
      <c r="A8" s="2" t="s">
        <v>5</v>
      </c>
      <c r="B8" s="62"/>
    </row>
    <row r="9" spans="1:3">
      <c r="A9" s="2" t="s">
        <v>7</v>
      </c>
      <c r="B9" s="16"/>
    </row>
    <row r="11" spans="1:3">
      <c r="A11" s="134" t="s">
        <v>11</v>
      </c>
      <c r="B11" s="134"/>
      <c r="C11" s="1" t="s">
        <v>12</v>
      </c>
    </row>
    <row r="12" spans="1:3">
      <c r="A12" s="2" t="s">
        <v>0</v>
      </c>
      <c r="B12" s="17"/>
    </row>
    <row r="13" spans="1:3">
      <c r="A13" s="2" t="s">
        <v>8</v>
      </c>
      <c r="B13" s="17"/>
    </row>
    <row r="14" spans="1:3">
      <c r="A14" s="2" t="s">
        <v>9</v>
      </c>
      <c r="B14" s="17"/>
    </row>
    <row r="15" spans="1:3">
      <c r="A15" s="2" t="s">
        <v>1</v>
      </c>
      <c r="B15" s="17"/>
    </row>
    <row r="16" spans="1:3">
      <c r="A16" s="2" t="s">
        <v>2</v>
      </c>
      <c r="B16" s="17"/>
    </row>
    <row r="17" spans="1:2">
      <c r="A17" s="2" t="s">
        <v>4</v>
      </c>
      <c r="B17" s="17"/>
    </row>
    <row r="18" spans="1:2">
      <c r="A18" s="2" t="s">
        <v>8</v>
      </c>
      <c r="B18" s="17"/>
    </row>
    <row r="19" spans="1:2">
      <c r="A19" s="2" t="s">
        <v>9</v>
      </c>
      <c r="B19" s="17"/>
    </row>
    <row r="20" spans="1:2">
      <c r="A20" s="2" t="s">
        <v>5</v>
      </c>
      <c r="B20" s="63"/>
    </row>
    <row r="21" spans="1:2">
      <c r="A21" s="2" t="s">
        <v>7</v>
      </c>
      <c r="B21" s="17"/>
    </row>
  </sheetData>
  <sheetProtection selectLockedCells="1"/>
  <mergeCells count="2">
    <mergeCell ref="A11:B11"/>
    <mergeCell ref="A1:B1"/>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F6A2-0701-43AC-A7A4-45138C7EE9B4}">
  <sheetPr codeName="Sheet4">
    <pageSetUpPr fitToPage="1"/>
  </sheetPr>
  <dimension ref="A1:AK27"/>
  <sheetViews>
    <sheetView showGridLines="0" tabSelected="1" view="pageBreakPreview" zoomScaleNormal="100" zoomScaleSheetLayoutView="100" workbookViewId="0">
      <pane xSplit="11" ySplit="2" topLeftCell="AC3" activePane="bottomRight" state="frozen"/>
      <selection activeCell="C6" sqref="C6:F7"/>
      <selection pane="topRight" activeCell="C6" sqref="C6:F7"/>
      <selection pane="bottomLeft" activeCell="C6" sqref="C6:F7"/>
      <selection pane="bottomRight" activeCell="H8" sqref="H8"/>
    </sheetView>
  </sheetViews>
  <sheetFormatPr defaultColWidth="8.69921875" defaultRowHeight="14.4" outlineLevelCol="1"/>
  <cols>
    <col min="1" max="1" width="6.69921875" style="2" bestFit="1" customWidth="1"/>
    <col min="2" max="2" width="14" style="2" bestFit="1" customWidth="1"/>
    <col min="3" max="3" width="13.19921875" style="2" hidden="1" customWidth="1"/>
    <col min="4" max="10" width="8.5" style="9" customWidth="1" outlineLevel="1"/>
    <col min="11" max="11" width="11" style="2" customWidth="1"/>
    <col min="12" max="12" width="12.19921875" style="2" bestFit="1" customWidth="1"/>
    <col min="13" max="13" width="15" style="2" bestFit="1" customWidth="1"/>
    <col min="14" max="14" width="5" style="2" bestFit="1" customWidth="1"/>
    <col min="15" max="16" width="14.59765625" style="2" customWidth="1"/>
    <col min="17" max="17" width="8.8984375" style="2" bestFit="1" customWidth="1"/>
    <col min="18" max="18" width="25.3984375" style="2" bestFit="1" customWidth="1"/>
    <col min="19" max="19" width="14.59765625" style="2" customWidth="1"/>
    <col min="20" max="20" width="32.296875" style="11" bestFit="1" customWidth="1"/>
    <col min="21" max="21" width="7.3984375" style="11" bestFit="1" customWidth="1"/>
    <col min="22" max="22" width="3.69921875" style="11" bestFit="1" customWidth="1"/>
    <col min="23" max="24" width="14.59765625" style="2" customWidth="1"/>
    <col min="25" max="26" width="8.69921875" style="2"/>
    <col min="27" max="27" width="21.69921875" style="2" bestFit="1" customWidth="1"/>
    <col min="28" max="28" width="19.19921875" style="2" bestFit="1" customWidth="1"/>
    <col min="29" max="29" width="19.19921875" style="2" customWidth="1"/>
    <col min="30" max="30" width="26.69921875" style="2" bestFit="1" customWidth="1"/>
    <col min="31" max="31" width="9.3984375" style="2" bestFit="1" customWidth="1"/>
    <col min="32" max="32" width="27.69921875" style="2" bestFit="1" customWidth="1"/>
    <col min="33" max="33" width="7.3984375" style="2" bestFit="1" customWidth="1"/>
    <col min="34" max="34" width="9.3984375" style="2" bestFit="1" customWidth="1"/>
    <col min="35" max="35" width="11.09765625" style="2" bestFit="1" customWidth="1"/>
    <col min="36" max="36" width="13.69921875" style="2" bestFit="1" customWidth="1"/>
    <col min="37" max="37" width="29.3984375" style="2" bestFit="1" customWidth="1"/>
    <col min="38" max="16384" width="8.69921875" style="2"/>
  </cols>
  <sheetData>
    <row r="1" spans="1:37" s="3" customFormat="1">
      <c r="D1" s="138" t="s">
        <v>15</v>
      </c>
      <c r="E1" s="138"/>
      <c r="F1" s="138"/>
      <c r="G1" s="139" t="s">
        <v>16</v>
      </c>
      <c r="H1" s="139"/>
      <c r="I1" s="139"/>
      <c r="J1" s="139"/>
      <c r="K1" s="2" t="s">
        <v>28</v>
      </c>
      <c r="L1" s="2"/>
      <c r="M1" s="2"/>
      <c r="N1" s="2"/>
      <c r="O1" s="2"/>
      <c r="P1" s="2"/>
      <c r="Q1" s="2"/>
      <c r="R1" s="2"/>
      <c r="S1" s="2"/>
      <c r="T1" s="11"/>
      <c r="U1" s="140" t="s">
        <v>106</v>
      </c>
      <c r="V1" s="141"/>
      <c r="W1" s="135" t="s">
        <v>33</v>
      </c>
      <c r="X1" s="135"/>
      <c r="Y1" s="135" t="s">
        <v>30</v>
      </c>
      <c r="Z1" s="135"/>
      <c r="AA1" s="136" t="s">
        <v>37</v>
      </c>
      <c r="AB1" s="137"/>
      <c r="AC1" s="2"/>
      <c r="AD1" s="135" t="s">
        <v>36</v>
      </c>
      <c r="AE1" s="135"/>
      <c r="AF1" s="135"/>
      <c r="AG1" s="135"/>
      <c r="AH1" s="135"/>
      <c r="AI1" s="135"/>
      <c r="AJ1" s="135"/>
      <c r="AK1" s="135"/>
    </row>
    <row r="2" spans="1:37">
      <c r="B2" s="2" t="s">
        <v>18</v>
      </c>
      <c r="C2" s="2" t="s">
        <v>13</v>
      </c>
      <c r="D2" s="4" t="s">
        <v>104</v>
      </c>
      <c r="E2" s="5" t="s">
        <v>21</v>
      </c>
      <c r="F2" s="5" t="s">
        <v>20</v>
      </c>
      <c r="G2" s="6" t="s">
        <v>104</v>
      </c>
      <c r="H2" s="7" t="s">
        <v>19</v>
      </c>
      <c r="I2" s="7" t="s">
        <v>22</v>
      </c>
      <c r="J2" s="7" t="s">
        <v>23</v>
      </c>
      <c r="K2" s="2" t="s">
        <v>3</v>
      </c>
      <c r="L2" s="2" t="s">
        <v>25</v>
      </c>
      <c r="M2" s="2" t="s">
        <v>24</v>
      </c>
      <c r="N2" s="2" t="s">
        <v>26</v>
      </c>
      <c r="O2" s="2" t="s">
        <v>27</v>
      </c>
      <c r="P2" s="2" t="s">
        <v>56</v>
      </c>
      <c r="Q2" s="2" t="s">
        <v>8</v>
      </c>
      <c r="R2" s="2" t="s">
        <v>9</v>
      </c>
      <c r="S2" s="2" t="s">
        <v>29</v>
      </c>
      <c r="T2" s="11" t="s">
        <v>7</v>
      </c>
      <c r="U2" s="11" t="s">
        <v>107</v>
      </c>
      <c r="V2" s="11" t="s">
        <v>108</v>
      </c>
      <c r="W2" s="2" t="s">
        <v>35</v>
      </c>
      <c r="X2" s="2" t="s">
        <v>34</v>
      </c>
      <c r="Y2" s="2" t="s">
        <v>31</v>
      </c>
      <c r="Z2" s="2" t="s">
        <v>32</v>
      </c>
      <c r="AA2" s="2" t="s">
        <v>40</v>
      </c>
      <c r="AB2" s="2" t="s">
        <v>39</v>
      </c>
      <c r="AC2" s="2" t="s">
        <v>41</v>
      </c>
      <c r="AD2" s="2" t="s">
        <v>0</v>
      </c>
      <c r="AE2" s="2" t="s">
        <v>8</v>
      </c>
      <c r="AF2" s="2" t="s">
        <v>9</v>
      </c>
      <c r="AG2" s="2" t="s">
        <v>1</v>
      </c>
      <c r="AH2" s="2" t="s">
        <v>2</v>
      </c>
      <c r="AI2" s="2" t="s">
        <v>4</v>
      </c>
      <c r="AJ2" s="2" t="s">
        <v>5</v>
      </c>
      <c r="AK2" s="2" t="s">
        <v>6</v>
      </c>
    </row>
    <row r="3" spans="1:37" ht="19.8">
      <c r="A3" s="2" t="s">
        <v>14</v>
      </c>
      <c r="B3" s="8">
        <v>45748</v>
      </c>
      <c r="C3" s="2" t="s">
        <v>105</v>
      </c>
      <c r="D3" s="9" t="s">
        <v>17</v>
      </c>
      <c r="E3" s="9" t="s">
        <v>17</v>
      </c>
      <c r="F3" s="9" t="s">
        <v>17</v>
      </c>
      <c r="G3" s="9" t="s">
        <v>17</v>
      </c>
      <c r="H3" s="9" t="s">
        <v>17</v>
      </c>
      <c r="I3" s="9" t="s">
        <v>17</v>
      </c>
      <c r="J3" s="9" t="s">
        <v>17</v>
      </c>
      <c r="K3" s="2" t="s">
        <v>43</v>
      </c>
      <c r="L3" s="2" t="s">
        <v>44</v>
      </c>
      <c r="M3" s="2" t="s">
        <v>45</v>
      </c>
      <c r="N3" s="2" t="s">
        <v>42</v>
      </c>
      <c r="O3" s="8">
        <v>18264</v>
      </c>
      <c r="P3" s="8" t="s">
        <v>57</v>
      </c>
      <c r="Q3" s="2" t="s">
        <v>46</v>
      </c>
      <c r="R3" s="2" t="s">
        <v>47</v>
      </c>
      <c r="S3" s="2" t="s">
        <v>48</v>
      </c>
      <c r="T3" s="10" t="s">
        <v>52</v>
      </c>
      <c r="U3" s="60" t="s">
        <v>109</v>
      </c>
      <c r="V3" s="60" t="s">
        <v>110</v>
      </c>
      <c r="W3" s="2" t="s">
        <v>50</v>
      </c>
      <c r="X3" s="2" t="s">
        <v>49</v>
      </c>
      <c r="Y3" s="9" t="s">
        <v>17</v>
      </c>
      <c r="Z3" s="9" t="s">
        <v>17</v>
      </c>
      <c r="AA3" s="2" t="s">
        <v>38</v>
      </c>
      <c r="AB3" s="2" t="s">
        <v>101</v>
      </c>
      <c r="AC3" s="2" t="s">
        <v>102</v>
      </c>
      <c r="AD3" s="2" t="s">
        <v>51</v>
      </c>
      <c r="AE3" s="2" t="s">
        <v>46</v>
      </c>
      <c r="AF3" s="2" t="s">
        <v>47</v>
      </c>
      <c r="AG3" s="2" t="s">
        <v>53</v>
      </c>
      <c r="AH3" s="2" t="s">
        <v>55</v>
      </c>
      <c r="AI3" s="2" t="s">
        <v>54</v>
      </c>
      <c r="AJ3" s="2" t="s">
        <v>48</v>
      </c>
      <c r="AK3" s="10" t="s">
        <v>52</v>
      </c>
    </row>
    <row r="4" spans="1:37" ht="19.8">
      <c r="B4" s="12"/>
      <c r="C4" s="13"/>
      <c r="D4" s="14"/>
      <c r="E4" s="14"/>
      <c r="F4" s="14"/>
      <c r="G4" s="14"/>
      <c r="H4" s="14"/>
      <c r="I4" s="14"/>
      <c r="J4" s="14"/>
      <c r="K4" s="13"/>
      <c r="L4" s="13"/>
      <c r="M4" s="13"/>
      <c r="N4" s="13"/>
      <c r="O4" s="12"/>
      <c r="P4" s="12"/>
      <c r="Q4" s="13"/>
      <c r="R4" s="13"/>
      <c r="S4" s="13"/>
      <c r="T4" s="15"/>
      <c r="U4" s="59"/>
      <c r="V4" s="59"/>
      <c r="W4" s="13"/>
      <c r="X4" s="13"/>
      <c r="Y4" s="14"/>
      <c r="Z4" s="14"/>
      <c r="AA4" s="13"/>
      <c r="AB4" s="13"/>
      <c r="AC4" s="13"/>
      <c r="AD4" s="13"/>
      <c r="AE4" s="13"/>
      <c r="AF4" s="13"/>
      <c r="AG4" s="13"/>
      <c r="AH4" s="13"/>
      <c r="AI4" s="13"/>
      <c r="AJ4" s="13"/>
      <c r="AK4" s="13"/>
    </row>
    <row r="5" spans="1:37" ht="19.8">
      <c r="A5" s="2" t="str">
        <f t="shared" ref="A4:A27" si="0">IF(ISBLANK(B5),"",ROW()-3)</f>
        <v/>
      </c>
      <c r="B5" s="12"/>
      <c r="C5" s="13"/>
      <c r="D5" s="14"/>
      <c r="E5" s="14"/>
      <c r="F5" s="14"/>
      <c r="G5" s="14"/>
      <c r="H5" s="14"/>
      <c r="I5" s="14"/>
      <c r="J5" s="14"/>
      <c r="K5" s="13"/>
      <c r="L5" s="13"/>
      <c r="M5" s="13"/>
      <c r="N5" s="13"/>
      <c r="O5" s="12"/>
      <c r="P5" s="12"/>
      <c r="Q5" s="13"/>
      <c r="R5" s="13"/>
      <c r="S5" s="13"/>
      <c r="T5" s="15"/>
      <c r="U5" s="59"/>
      <c r="V5" s="59"/>
      <c r="W5" s="13"/>
      <c r="X5" s="13"/>
      <c r="Y5" s="14"/>
      <c r="Z5" s="14"/>
      <c r="AA5" s="13"/>
      <c r="AB5" s="13"/>
      <c r="AC5" s="13"/>
      <c r="AD5" s="13"/>
      <c r="AE5" s="13"/>
      <c r="AF5" s="13"/>
      <c r="AG5" s="13"/>
      <c r="AH5" s="13"/>
      <c r="AI5" s="13"/>
      <c r="AJ5" s="13"/>
      <c r="AK5" s="13"/>
    </row>
    <row r="6" spans="1:37" ht="19.8">
      <c r="A6" s="2" t="str">
        <f t="shared" si="0"/>
        <v/>
      </c>
      <c r="B6" s="12"/>
      <c r="C6" s="13"/>
      <c r="D6" s="14"/>
      <c r="E6" s="14"/>
      <c r="F6" s="14"/>
      <c r="G6" s="14"/>
      <c r="H6" s="14"/>
      <c r="I6" s="14"/>
      <c r="J6" s="14"/>
      <c r="K6" s="13"/>
      <c r="L6" s="13"/>
      <c r="M6" s="13"/>
      <c r="N6" s="13"/>
      <c r="O6" s="12"/>
      <c r="P6" s="12"/>
      <c r="Q6" s="13"/>
      <c r="R6" s="13"/>
      <c r="S6" s="13"/>
      <c r="T6" s="15"/>
      <c r="U6" s="59"/>
      <c r="V6" s="59"/>
      <c r="W6" s="13"/>
      <c r="X6" s="13"/>
      <c r="Y6" s="14"/>
      <c r="Z6" s="14"/>
      <c r="AA6" s="13"/>
      <c r="AB6" s="13"/>
      <c r="AC6" s="13"/>
      <c r="AD6" s="13"/>
      <c r="AE6" s="13"/>
      <c r="AF6" s="13"/>
      <c r="AG6" s="13"/>
      <c r="AH6" s="13"/>
      <c r="AI6" s="13"/>
      <c r="AJ6" s="13"/>
      <c r="AK6" s="13"/>
    </row>
    <row r="7" spans="1:37" ht="19.8">
      <c r="A7" s="2" t="str">
        <f t="shared" si="0"/>
        <v/>
      </c>
      <c r="B7" s="12"/>
      <c r="C7" s="13"/>
      <c r="D7" s="14"/>
      <c r="E7" s="14"/>
      <c r="F7" s="14"/>
      <c r="G7" s="14"/>
      <c r="H7" s="14"/>
      <c r="I7" s="14"/>
      <c r="J7" s="14"/>
      <c r="K7" s="13"/>
      <c r="L7" s="13"/>
      <c r="M7" s="13"/>
      <c r="N7" s="13"/>
      <c r="O7" s="12"/>
      <c r="P7" s="12"/>
      <c r="Q7" s="13"/>
      <c r="R7" s="13"/>
      <c r="S7" s="13"/>
      <c r="T7" s="15"/>
      <c r="U7" s="59"/>
      <c r="V7" s="59"/>
      <c r="W7" s="13"/>
      <c r="X7" s="13"/>
      <c r="Y7" s="14"/>
      <c r="Z7" s="14"/>
      <c r="AA7" s="13"/>
      <c r="AB7" s="13"/>
      <c r="AC7" s="13"/>
      <c r="AD7" s="13"/>
      <c r="AE7" s="13"/>
      <c r="AF7" s="13"/>
      <c r="AG7" s="13"/>
      <c r="AH7" s="13"/>
      <c r="AI7" s="13"/>
      <c r="AJ7" s="13"/>
      <c r="AK7" s="13"/>
    </row>
    <row r="8" spans="1:37" ht="19.8">
      <c r="A8" s="2" t="str">
        <f t="shared" si="0"/>
        <v/>
      </c>
      <c r="B8" s="12"/>
      <c r="C8" s="13"/>
      <c r="D8" s="14"/>
      <c r="E8" s="14"/>
      <c r="F8" s="14"/>
      <c r="G8" s="14"/>
      <c r="H8" s="14"/>
      <c r="I8" s="14"/>
      <c r="J8" s="14"/>
      <c r="K8" s="13"/>
      <c r="L8" s="13"/>
      <c r="M8" s="13"/>
      <c r="N8" s="13"/>
      <c r="O8" s="12"/>
      <c r="P8" s="12"/>
      <c r="Q8" s="13"/>
      <c r="R8" s="13"/>
      <c r="S8" s="13"/>
      <c r="T8" s="15"/>
      <c r="U8" s="59"/>
      <c r="V8" s="59"/>
      <c r="W8" s="13"/>
      <c r="X8" s="13"/>
      <c r="Y8" s="14"/>
      <c r="Z8" s="14"/>
      <c r="AA8" s="13"/>
      <c r="AB8" s="13"/>
      <c r="AC8" s="13"/>
      <c r="AD8" s="13"/>
      <c r="AE8" s="13"/>
      <c r="AF8" s="13"/>
      <c r="AG8" s="13"/>
      <c r="AH8" s="13"/>
      <c r="AI8" s="13"/>
      <c r="AJ8" s="13"/>
      <c r="AK8" s="13"/>
    </row>
    <row r="9" spans="1:37" ht="19.8">
      <c r="A9" s="2" t="str">
        <f t="shared" si="0"/>
        <v/>
      </c>
      <c r="B9" s="12"/>
      <c r="C9" s="13"/>
      <c r="D9" s="14"/>
      <c r="E9" s="14"/>
      <c r="F9" s="14"/>
      <c r="G9" s="14"/>
      <c r="H9" s="14"/>
      <c r="I9" s="14"/>
      <c r="J9" s="14"/>
      <c r="K9" s="13"/>
      <c r="L9" s="13"/>
      <c r="M9" s="13"/>
      <c r="N9" s="13"/>
      <c r="O9" s="12"/>
      <c r="P9" s="12"/>
      <c r="Q9" s="13"/>
      <c r="R9" s="13"/>
      <c r="S9" s="13"/>
      <c r="T9" s="15"/>
      <c r="U9" s="59"/>
      <c r="V9" s="59"/>
      <c r="W9" s="13"/>
      <c r="X9" s="13"/>
      <c r="Y9" s="14"/>
      <c r="Z9" s="14"/>
      <c r="AA9" s="13"/>
      <c r="AB9" s="13"/>
      <c r="AC9" s="13"/>
      <c r="AD9" s="13"/>
      <c r="AE9" s="13"/>
      <c r="AF9" s="13"/>
      <c r="AG9" s="13"/>
      <c r="AH9" s="13"/>
      <c r="AI9" s="13"/>
      <c r="AJ9" s="13"/>
      <c r="AK9" s="13"/>
    </row>
    <row r="10" spans="1:37" ht="19.8">
      <c r="A10" s="2" t="str">
        <f t="shared" si="0"/>
        <v/>
      </c>
      <c r="B10" s="12"/>
      <c r="C10" s="13"/>
      <c r="D10" s="14"/>
      <c r="E10" s="14"/>
      <c r="F10" s="14"/>
      <c r="G10" s="14"/>
      <c r="H10" s="14"/>
      <c r="I10" s="14"/>
      <c r="J10" s="14"/>
      <c r="K10" s="13"/>
      <c r="L10" s="13"/>
      <c r="M10" s="13"/>
      <c r="N10" s="13"/>
      <c r="O10" s="12"/>
      <c r="P10" s="12"/>
      <c r="Q10" s="13"/>
      <c r="R10" s="13"/>
      <c r="S10" s="13"/>
      <c r="T10" s="15"/>
      <c r="U10" s="59"/>
      <c r="V10" s="59"/>
      <c r="W10" s="13"/>
      <c r="X10" s="13"/>
      <c r="Y10" s="14"/>
      <c r="Z10" s="14"/>
      <c r="AA10" s="13"/>
      <c r="AB10" s="13"/>
      <c r="AC10" s="13"/>
      <c r="AD10" s="13"/>
      <c r="AE10" s="13"/>
      <c r="AF10" s="13"/>
      <c r="AG10" s="13"/>
      <c r="AH10" s="13"/>
      <c r="AI10" s="13"/>
      <c r="AJ10" s="13"/>
      <c r="AK10" s="13"/>
    </row>
    <row r="11" spans="1:37" ht="19.8">
      <c r="A11" s="2" t="str">
        <f t="shared" si="0"/>
        <v/>
      </c>
      <c r="B11" s="12"/>
      <c r="C11" s="13"/>
      <c r="D11" s="14"/>
      <c r="E11" s="14"/>
      <c r="F11" s="14"/>
      <c r="G11" s="14"/>
      <c r="H11" s="14"/>
      <c r="I11" s="14"/>
      <c r="J11" s="14"/>
      <c r="K11" s="13"/>
      <c r="L11" s="13"/>
      <c r="M11" s="13"/>
      <c r="N11" s="13"/>
      <c r="O11" s="12"/>
      <c r="P11" s="12"/>
      <c r="Q11" s="13"/>
      <c r="R11" s="13"/>
      <c r="S11" s="13"/>
      <c r="T11" s="15"/>
      <c r="U11" s="59"/>
      <c r="V11" s="59"/>
      <c r="W11" s="13"/>
      <c r="X11" s="13"/>
      <c r="Y11" s="14"/>
      <c r="Z11" s="14"/>
      <c r="AA11" s="13"/>
      <c r="AB11" s="13"/>
      <c r="AC11" s="13"/>
      <c r="AD11" s="13"/>
      <c r="AE11" s="13"/>
      <c r="AF11" s="13"/>
      <c r="AG11" s="13"/>
      <c r="AH11" s="13"/>
      <c r="AI11" s="13"/>
      <c r="AJ11" s="13"/>
      <c r="AK11" s="13"/>
    </row>
    <row r="12" spans="1:37" ht="19.8">
      <c r="A12" s="2" t="str">
        <f t="shared" si="0"/>
        <v/>
      </c>
      <c r="B12" s="12"/>
      <c r="C12" s="13"/>
      <c r="D12" s="14"/>
      <c r="E12" s="14"/>
      <c r="F12" s="14"/>
      <c r="G12" s="14"/>
      <c r="H12" s="14"/>
      <c r="I12" s="14"/>
      <c r="J12" s="14"/>
      <c r="K12" s="13"/>
      <c r="L12" s="13"/>
      <c r="M12" s="13"/>
      <c r="N12" s="13"/>
      <c r="O12" s="12"/>
      <c r="P12" s="12"/>
      <c r="Q12" s="13"/>
      <c r="R12" s="13"/>
      <c r="S12" s="13"/>
      <c r="T12" s="15"/>
      <c r="U12" s="59"/>
      <c r="V12" s="59"/>
      <c r="W12" s="13"/>
      <c r="X12" s="13"/>
      <c r="Y12" s="14"/>
      <c r="Z12" s="14"/>
      <c r="AA12" s="13"/>
      <c r="AB12" s="13"/>
      <c r="AC12" s="13"/>
      <c r="AD12" s="13"/>
      <c r="AE12" s="13"/>
      <c r="AF12" s="13"/>
      <c r="AG12" s="13"/>
      <c r="AH12" s="13"/>
      <c r="AI12" s="13"/>
      <c r="AJ12" s="13"/>
      <c r="AK12" s="13"/>
    </row>
    <row r="13" spans="1:37" ht="19.8">
      <c r="A13" s="2" t="str">
        <f t="shared" si="0"/>
        <v/>
      </c>
      <c r="B13" s="12"/>
      <c r="C13" s="13"/>
      <c r="D13" s="14"/>
      <c r="E13" s="14"/>
      <c r="F13" s="14"/>
      <c r="G13" s="14"/>
      <c r="H13" s="14"/>
      <c r="I13" s="14"/>
      <c r="J13" s="14"/>
      <c r="K13" s="13"/>
      <c r="L13" s="13"/>
      <c r="M13" s="13"/>
      <c r="N13" s="13"/>
      <c r="O13" s="12"/>
      <c r="P13" s="12"/>
      <c r="Q13" s="13"/>
      <c r="R13" s="13"/>
      <c r="S13" s="13"/>
      <c r="T13" s="15"/>
      <c r="U13" s="59"/>
      <c r="V13" s="59"/>
      <c r="W13" s="13"/>
      <c r="X13" s="13"/>
      <c r="Y13" s="14"/>
      <c r="Z13" s="14"/>
      <c r="AA13" s="13"/>
      <c r="AB13" s="13"/>
      <c r="AC13" s="13"/>
      <c r="AD13" s="13"/>
      <c r="AE13" s="13"/>
      <c r="AF13" s="13"/>
      <c r="AG13" s="13"/>
      <c r="AH13" s="13"/>
      <c r="AI13" s="13"/>
      <c r="AJ13" s="13"/>
      <c r="AK13" s="13"/>
    </row>
    <row r="14" spans="1:37" ht="19.8">
      <c r="A14" s="2" t="str">
        <f t="shared" si="0"/>
        <v/>
      </c>
      <c r="B14" s="12"/>
      <c r="C14" s="13"/>
      <c r="D14" s="14"/>
      <c r="E14" s="14"/>
      <c r="F14" s="14"/>
      <c r="G14" s="14"/>
      <c r="H14" s="14"/>
      <c r="I14" s="14"/>
      <c r="J14" s="14"/>
      <c r="K14" s="13"/>
      <c r="L14" s="13"/>
      <c r="M14" s="13"/>
      <c r="N14" s="13"/>
      <c r="O14" s="12"/>
      <c r="P14" s="12"/>
      <c r="Q14" s="13"/>
      <c r="R14" s="13"/>
      <c r="S14" s="13"/>
      <c r="T14" s="15"/>
      <c r="U14" s="59"/>
      <c r="V14" s="59"/>
      <c r="W14" s="13"/>
      <c r="X14" s="13"/>
      <c r="Y14" s="14"/>
      <c r="Z14" s="14"/>
      <c r="AA14" s="13"/>
      <c r="AB14" s="13"/>
      <c r="AC14" s="13"/>
      <c r="AD14" s="13"/>
      <c r="AE14" s="13"/>
      <c r="AF14" s="13"/>
      <c r="AG14" s="13"/>
      <c r="AH14" s="13"/>
      <c r="AI14" s="13"/>
      <c r="AJ14" s="13"/>
      <c r="AK14" s="13"/>
    </row>
    <row r="15" spans="1:37" ht="19.8">
      <c r="A15" s="2" t="str">
        <f t="shared" si="0"/>
        <v/>
      </c>
      <c r="B15" s="12"/>
      <c r="C15" s="13"/>
      <c r="D15" s="14"/>
      <c r="E15" s="14"/>
      <c r="F15" s="14"/>
      <c r="G15" s="14"/>
      <c r="H15" s="14"/>
      <c r="I15" s="14"/>
      <c r="J15" s="14"/>
      <c r="K15" s="13"/>
      <c r="L15" s="13"/>
      <c r="M15" s="13"/>
      <c r="N15" s="13"/>
      <c r="O15" s="12"/>
      <c r="P15" s="12"/>
      <c r="Q15" s="13"/>
      <c r="R15" s="13"/>
      <c r="S15" s="13"/>
      <c r="T15" s="15"/>
      <c r="U15" s="59"/>
      <c r="V15" s="59"/>
      <c r="W15" s="13"/>
      <c r="X15" s="13"/>
      <c r="Y15" s="14"/>
      <c r="Z15" s="14"/>
      <c r="AA15" s="13"/>
      <c r="AB15" s="13"/>
      <c r="AC15" s="13"/>
      <c r="AD15" s="13"/>
      <c r="AE15" s="13"/>
      <c r="AF15" s="13"/>
      <c r="AG15" s="13"/>
      <c r="AH15" s="13"/>
      <c r="AI15" s="13"/>
      <c r="AJ15" s="13"/>
      <c r="AK15" s="13"/>
    </row>
    <row r="16" spans="1:37" ht="19.8">
      <c r="A16" s="2" t="str">
        <f t="shared" si="0"/>
        <v/>
      </c>
      <c r="B16" s="12"/>
      <c r="C16" s="13"/>
      <c r="D16" s="14"/>
      <c r="E16" s="14"/>
      <c r="F16" s="14"/>
      <c r="G16" s="14"/>
      <c r="H16" s="14"/>
      <c r="I16" s="14"/>
      <c r="J16" s="14"/>
      <c r="K16" s="13"/>
      <c r="L16" s="13"/>
      <c r="M16" s="13"/>
      <c r="N16" s="13"/>
      <c r="O16" s="12"/>
      <c r="P16" s="12"/>
      <c r="Q16" s="13"/>
      <c r="R16" s="13"/>
      <c r="S16" s="13"/>
      <c r="T16" s="15"/>
      <c r="U16" s="59"/>
      <c r="V16" s="59"/>
      <c r="W16" s="13"/>
      <c r="X16" s="13"/>
      <c r="Y16" s="14"/>
      <c r="Z16" s="14"/>
      <c r="AA16" s="13"/>
      <c r="AB16" s="13"/>
      <c r="AC16" s="13"/>
      <c r="AD16" s="13"/>
      <c r="AE16" s="13"/>
      <c r="AF16" s="13"/>
      <c r="AG16" s="13"/>
      <c r="AH16" s="13"/>
      <c r="AI16" s="13"/>
      <c r="AJ16" s="13"/>
      <c r="AK16" s="13"/>
    </row>
    <row r="17" spans="1:37" ht="19.8">
      <c r="A17" s="2" t="str">
        <f t="shared" si="0"/>
        <v/>
      </c>
      <c r="B17" s="12"/>
      <c r="C17" s="13"/>
      <c r="D17" s="14"/>
      <c r="E17" s="14"/>
      <c r="F17" s="14"/>
      <c r="G17" s="14"/>
      <c r="H17" s="14"/>
      <c r="I17" s="14"/>
      <c r="J17" s="14"/>
      <c r="K17" s="13"/>
      <c r="L17" s="13"/>
      <c r="M17" s="13"/>
      <c r="N17" s="13"/>
      <c r="O17" s="12"/>
      <c r="P17" s="12"/>
      <c r="Q17" s="13"/>
      <c r="R17" s="13"/>
      <c r="S17" s="13"/>
      <c r="T17" s="15"/>
      <c r="U17" s="59"/>
      <c r="V17" s="59"/>
      <c r="W17" s="13"/>
      <c r="X17" s="13"/>
      <c r="Y17" s="14"/>
      <c r="Z17" s="14"/>
      <c r="AA17" s="13"/>
      <c r="AB17" s="13"/>
      <c r="AC17" s="13"/>
      <c r="AD17" s="13"/>
      <c r="AE17" s="13"/>
      <c r="AF17" s="13"/>
      <c r="AG17" s="13"/>
      <c r="AH17" s="13"/>
      <c r="AI17" s="13"/>
      <c r="AJ17" s="13"/>
      <c r="AK17" s="13"/>
    </row>
    <row r="18" spans="1:37" ht="19.8">
      <c r="A18" s="2" t="str">
        <f t="shared" si="0"/>
        <v/>
      </c>
      <c r="B18" s="12"/>
      <c r="C18" s="13"/>
      <c r="D18" s="14"/>
      <c r="E18" s="14"/>
      <c r="F18" s="14"/>
      <c r="G18" s="14"/>
      <c r="H18" s="14"/>
      <c r="I18" s="14"/>
      <c r="J18" s="14"/>
      <c r="K18" s="13"/>
      <c r="L18" s="13"/>
      <c r="M18" s="13"/>
      <c r="N18" s="13"/>
      <c r="O18" s="12"/>
      <c r="P18" s="12"/>
      <c r="Q18" s="13"/>
      <c r="R18" s="13"/>
      <c r="S18" s="13"/>
      <c r="T18" s="15"/>
      <c r="U18" s="59"/>
      <c r="V18" s="59"/>
      <c r="W18" s="13"/>
      <c r="X18" s="13"/>
      <c r="Y18" s="14"/>
      <c r="Z18" s="14"/>
      <c r="AA18" s="13"/>
      <c r="AB18" s="13"/>
      <c r="AC18" s="13"/>
      <c r="AD18" s="13"/>
      <c r="AE18" s="13"/>
      <c r="AF18" s="13"/>
      <c r="AG18" s="13"/>
      <c r="AH18" s="13"/>
      <c r="AI18" s="13"/>
      <c r="AJ18" s="13"/>
      <c r="AK18" s="13"/>
    </row>
    <row r="19" spans="1:37" ht="19.8">
      <c r="A19" s="2" t="str">
        <f t="shared" si="0"/>
        <v/>
      </c>
      <c r="B19" s="12"/>
      <c r="C19" s="13"/>
      <c r="D19" s="14"/>
      <c r="E19" s="14"/>
      <c r="F19" s="14"/>
      <c r="G19" s="14"/>
      <c r="H19" s="14"/>
      <c r="I19" s="14"/>
      <c r="J19" s="14"/>
      <c r="K19" s="13"/>
      <c r="L19" s="13"/>
      <c r="M19" s="13"/>
      <c r="N19" s="13"/>
      <c r="O19" s="12"/>
      <c r="P19" s="12"/>
      <c r="Q19" s="13"/>
      <c r="R19" s="13"/>
      <c r="S19" s="13"/>
      <c r="T19" s="15"/>
      <c r="U19" s="59"/>
      <c r="V19" s="59"/>
      <c r="W19" s="13"/>
      <c r="X19" s="13"/>
      <c r="Y19" s="14"/>
      <c r="Z19" s="14"/>
      <c r="AA19" s="13"/>
      <c r="AB19" s="13"/>
      <c r="AC19" s="13"/>
      <c r="AD19" s="13"/>
      <c r="AE19" s="13"/>
      <c r="AF19" s="13"/>
      <c r="AG19" s="13"/>
      <c r="AH19" s="13"/>
      <c r="AI19" s="13"/>
      <c r="AJ19" s="13"/>
      <c r="AK19" s="13"/>
    </row>
    <row r="20" spans="1:37" ht="19.8">
      <c r="A20" s="2" t="str">
        <f t="shared" si="0"/>
        <v/>
      </c>
      <c r="B20" s="12"/>
      <c r="C20" s="13"/>
      <c r="D20" s="14"/>
      <c r="E20" s="14"/>
      <c r="F20" s="14"/>
      <c r="G20" s="14"/>
      <c r="H20" s="14"/>
      <c r="I20" s="14"/>
      <c r="J20" s="14"/>
      <c r="K20" s="13"/>
      <c r="L20" s="13"/>
      <c r="M20" s="13"/>
      <c r="N20" s="13"/>
      <c r="O20" s="12"/>
      <c r="P20" s="12"/>
      <c r="Q20" s="13"/>
      <c r="R20" s="13"/>
      <c r="S20" s="13"/>
      <c r="T20" s="15"/>
      <c r="U20" s="59"/>
      <c r="V20" s="59"/>
      <c r="W20" s="13"/>
      <c r="X20" s="13"/>
      <c r="Y20" s="14"/>
      <c r="Z20" s="14"/>
      <c r="AA20" s="13"/>
      <c r="AB20" s="13"/>
      <c r="AC20" s="13"/>
      <c r="AD20" s="13"/>
      <c r="AE20" s="13"/>
      <c r="AF20" s="13"/>
      <c r="AG20" s="13"/>
      <c r="AH20" s="13"/>
      <c r="AI20" s="13"/>
      <c r="AJ20" s="13"/>
      <c r="AK20" s="13"/>
    </row>
    <row r="21" spans="1:37" ht="19.8">
      <c r="A21" s="2" t="str">
        <f t="shared" si="0"/>
        <v/>
      </c>
      <c r="B21" s="12"/>
      <c r="C21" s="13"/>
      <c r="D21" s="14"/>
      <c r="E21" s="14"/>
      <c r="F21" s="14"/>
      <c r="G21" s="14"/>
      <c r="H21" s="14"/>
      <c r="I21" s="14"/>
      <c r="J21" s="14"/>
      <c r="K21" s="13"/>
      <c r="L21" s="13"/>
      <c r="M21" s="13"/>
      <c r="N21" s="13"/>
      <c r="O21" s="12"/>
      <c r="P21" s="12"/>
      <c r="Q21" s="13"/>
      <c r="R21" s="13"/>
      <c r="S21" s="13"/>
      <c r="T21" s="15"/>
      <c r="U21" s="59"/>
      <c r="V21" s="59"/>
      <c r="W21" s="13"/>
      <c r="X21" s="13"/>
      <c r="Y21" s="14"/>
      <c r="Z21" s="14"/>
      <c r="AA21" s="13"/>
      <c r="AB21" s="13"/>
      <c r="AC21" s="13"/>
      <c r="AD21" s="13"/>
      <c r="AE21" s="13"/>
      <c r="AF21" s="13"/>
      <c r="AG21" s="13"/>
      <c r="AH21" s="13"/>
      <c r="AI21" s="13"/>
      <c r="AJ21" s="13"/>
      <c r="AK21" s="13"/>
    </row>
    <row r="22" spans="1:37" ht="19.8">
      <c r="A22" s="2" t="str">
        <f t="shared" si="0"/>
        <v/>
      </c>
      <c r="B22" s="12"/>
      <c r="C22" s="13"/>
      <c r="D22" s="14"/>
      <c r="E22" s="14"/>
      <c r="F22" s="14"/>
      <c r="G22" s="14"/>
      <c r="H22" s="14"/>
      <c r="I22" s="14"/>
      <c r="J22" s="14"/>
      <c r="K22" s="13"/>
      <c r="L22" s="13"/>
      <c r="M22" s="13"/>
      <c r="N22" s="13"/>
      <c r="O22" s="12"/>
      <c r="P22" s="12"/>
      <c r="Q22" s="13"/>
      <c r="R22" s="13"/>
      <c r="S22" s="13"/>
      <c r="T22" s="15"/>
      <c r="U22" s="59"/>
      <c r="V22" s="59"/>
      <c r="W22" s="13"/>
      <c r="X22" s="13"/>
      <c r="Y22" s="14"/>
      <c r="Z22" s="14"/>
      <c r="AA22" s="13"/>
      <c r="AB22" s="13"/>
      <c r="AC22" s="13"/>
      <c r="AD22" s="13"/>
      <c r="AE22" s="13"/>
      <c r="AF22" s="13"/>
      <c r="AG22" s="13"/>
      <c r="AH22" s="13"/>
      <c r="AI22" s="13"/>
      <c r="AJ22" s="13"/>
      <c r="AK22" s="13"/>
    </row>
    <row r="23" spans="1:37" ht="19.8">
      <c r="A23" s="2" t="str">
        <f t="shared" si="0"/>
        <v/>
      </c>
      <c r="B23" s="12"/>
      <c r="C23" s="13"/>
      <c r="D23" s="14"/>
      <c r="E23" s="14"/>
      <c r="F23" s="14"/>
      <c r="G23" s="14"/>
      <c r="H23" s="14"/>
      <c r="I23" s="14"/>
      <c r="J23" s="14"/>
      <c r="K23" s="13"/>
      <c r="L23" s="13"/>
      <c r="M23" s="13"/>
      <c r="N23" s="13"/>
      <c r="O23" s="12"/>
      <c r="P23" s="12"/>
      <c r="Q23" s="13"/>
      <c r="R23" s="13"/>
      <c r="S23" s="13"/>
      <c r="T23" s="15"/>
      <c r="U23" s="59"/>
      <c r="V23" s="59"/>
      <c r="W23" s="13"/>
      <c r="X23" s="13"/>
      <c r="Y23" s="14"/>
      <c r="Z23" s="14"/>
      <c r="AA23" s="13"/>
      <c r="AB23" s="13"/>
      <c r="AC23" s="13"/>
      <c r="AD23" s="13"/>
      <c r="AE23" s="13"/>
      <c r="AF23" s="13"/>
      <c r="AG23" s="13"/>
      <c r="AH23" s="13"/>
      <c r="AI23" s="13"/>
      <c r="AJ23" s="13"/>
      <c r="AK23" s="13"/>
    </row>
    <row r="24" spans="1:37" ht="19.8">
      <c r="A24" s="2" t="str">
        <f t="shared" si="0"/>
        <v/>
      </c>
      <c r="B24" s="12"/>
      <c r="C24" s="13"/>
      <c r="D24" s="14"/>
      <c r="E24" s="14"/>
      <c r="F24" s="14"/>
      <c r="G24" s="14"/>
      <c r="H24" s="14"/>
      <c r="I24" s="14"/>
      <c r="J24" s="14"/>
      <c r="K24" s="13"/>
      <c r="L24" s="13"/>
      <c r="M24" s="13"/>
      <c r="N24" s="13"/>
      <c r="O24" s="12"/>
      <c r="P24" s="12"/>
      <c r="Q24" s="13"/>
      <c r="R24" s="13"/>
      <c r="S24" s="13"/>
      <c r="T24" s="15"/>
      <c r="U24" s="59"/>
      <c r="V24" s="59"/>
      <c r="W24" s="13"/>
      <c r="X24" s="13"/>
      <c r="Y24" s="14"/>
      <c r="Z24" s="14"/>
      <c r="AA24" s="13"/>
      <c r="AB24" s="13"/>
      <c r="AC24" s="13"/>
      <c r="AD24" s="13"/>
      <c r="AE24" s="13"/>
      <c r="AF24" s="13"/>
      <c r="AG24" s="13"/>
      <c r="AH24" s="13"/>
      <c r="AI24" s="13"/>
      <c r="AJ24" s="13"/>
      <c r="AK24" s="13"/>
    </row>
    <row r="25" spans="1:37" ht="19.8">
      <c r="A25" s="2" t="str">
        <f t="shared" si="0"/>
        <v/>
      </c>
      <c r="B25" s="12"/>
      <c r="C25" s="13"/>
      <c r="D25" s="14"/>
      <c r="E25" s="14"/>
      <c r="F25" s="14"/>
      <c r="G25" s="14"/>
      <c r="H25" s="14"/>
      <c r="I25" s="14"/>
      <c r="J25" s="14"/>
      <c r="K25" s="13"/>
      <c r="L25" s="13"/>
      <c r="M25" s="13"/>
      <c r="N25" s="13"/>
      <c r="O25" s="12"/>
      <c r="P25" s="12"/>
      <c r="Q25" s="13"/>
      <c r="R25" s="13"/>
      <c r="S25" s="13"/>
      <c r="T25" s="15"/>
      <c r="U25" s="59"/>
      <c r="V25" s="59"/>
      <c r="W25" s="13"/>
      <c r="X25" s="13"/>
      <c r="Y25" s="14"/>
      <c r="Z25" s="14"/>
      <c r="AA25" s="13"/>
      <c r="AB25" s="13"/>
      <c r="AC25" s="13"/>
      <c r="AD25" s="13"/>
      <c r="AE25" s="13"/>
      <c r="AF25" s="13"/>
      <c r="AG25" s="13"/>
      <c r="AH25" s="13"/>
      <c r="AI25" s="13"/>
      <c r="AJ25" s="13"/>
      <c r="AK25" s="13"/>
    </row>
    <row r="26" spans="1:37" ht="19.8">
      <c r="A26" s="2" t="str">
        <f t="shared" si="0"/>
        <v/>
      </c>
      <c r="B26" s="12"/>
      <c r="C26" s="13"/>
      <c r="D26" s="14"/>
      <c r="E26" s="14"/>
      <c r="F26" s="14"/>
      <c r="G26" s="14"/>
      <c r="H26" s="14"/>
      <c r="I26" s="14"/>
      <c r="J26" s="14"/>
      <c r="K26" s="13"/>
      <c r="L26" s="13"/>
      <c r="M26" s="13"/>
      <c r="N26" s="13"/>
      <c r="O26" s="12"/>
      <c r="P26" s="12"/>
      <c r="Q26" s="13"/>
      <c r="R26" s="13"/>
      <c r="S26" s="13"/>
      <c r="T26" s="15"/>
      <c r="U26" s="59"/>
      <c r="V26" s="59"/>
      <c r="W26" s="13"/>
      <c r="X26" s="13"/>
      <c r="Y26" s="14"/>
      <c r="Z26" s="14"/>
      <c r="AA26" s="13"/>
      <c r="AB26" s="13"/>
      <c r="AC26" s="13"/>
      <c r="AD26" s="13"/>
      <c r="AE26" s="13"/>
      <c r="AF26" s="13"/>
      <c r="AG26" s="13"/>
      <c r="AH26" s="13"/>
      <c r="AI26" s="13"/>
      <c r="AJ26" s="13"/>
      <c r="AK26" s="13"/>
    </row>
    <row r="27" spans="1:37" ht="19.8">
      <c r="A27" s="2" t="str">
        <f t="shared" si="0"/>
        <v/>
      </c>
      <c r="B27" s="12"/>
      <c r="C27" s="13"/>
      <c r="D27" s="14"/>
      <c r="E27" s="14"/>
      <c r="F27" s="14"/>
      <c r="G27" s="14"/>
      <c r="H27" s="14"/>
      <c r="I27" s="14"/>
      <c r="J27" s="14"/>
      <c r="K27" s="13"/>
      <c r="L27" s="13"/>
      <c r="M27" s="13"/>
      <c r="N27" s="13"/>
      <c r="O27" s="12"/>
      <c r="P27" s="12"/>
      <c r="Q27" s="13"/>
      <c r="R27" s="13"/>
      <c r="S27" s="13"/>
      <c r="T27" s="15"/>
      <c r="U27" s="59"/>
      <c r="V27" s="59"/>
      <c r="W27" s="13"/>
      <c r="X27" s="13"/>
      <c r="Y27" s="14"/>
      <c r="Z27" s="14"/>
      <c r="AA27" s="13"/>
      <c r="AB27" s="13"/>
      <c r="AC27" s="13"/>
      <c r="AD27" s="13"/>
      <c r="AE27" s="13"/>
      <c r="AF27" s="13"/>
      <c r="AG27" s="13"/>
      <c r="AH27" s="13"/>
      <c r="AI27" s="13"/>
      <c r="AJ27" s="13"/>
      <c r="AK27" s="13"/>
    </row>
  </sheetData>
  <sheetProtection formatColumns="0" selectLockedCells="1"/>
  <mergeCells count="7">
    <mergeCell ref="AD1:AK1"/>
    <mergeCell ref="AA1:AB1"/>
    <mergeCell ref="D1:F1"/>
    <mergeCell ref="G1:J1"/>
    <mergeCell ref="Y1:Z1"/>
    <mergeCell ref="W1:X1"/>
    <mergeCell ref="U1:V1"/>
  </mergeCells>
  <phoneticPr fontId="1"/>
  <conditionalFormatting sqref="A3:XFD27">
    <cfRule type="expression" dxfId="3" priority="7">
      <formula>$C3="フルミッション"</formula>
    </cfRule>
    <cfRule type="expression" dxfId="2" priority="8">
      <formula>$C3="限定オプション"</formula>
    </cfRule>
  </conditionalFormatting>
  <conditionalFormatting sqref="F3:F27">
    <cfRule type="expression" dxfId="1" priority="6" stopIfTrue="1">
      <formula>$C3="限定オプション"</formula>
    </cfRule>
  </conditionalFormatting>
  <conditionalFormatting sqref="I3:J27">
    <cfRule type="expression" dxfId="0" priority="1" stopIfTrue="1">
      <formula>$C3="限定オプション"</formula>
    </cfRule>
  </conditionalFormatting>
  <dataValidations count="9">
    <dataValidation type="list" allowBlank="1" showInputMessage="1" showErrorMessage="1" sqref="C3:C27" xr:uid="{B77F9539-3FBB-47DE-A15A-6FAACB113502}">
      <formula1>"限定オプション,フルミッション"</formula1>
    </dataValidation>
    <dataValidation type="date" allowBlank="1" showInputMessage="1" showErrorMessage="1" sqref="B3:B27" xr:uid="{EE81EA13-D8CD-4541-B756-0C0F221A6424}">
      <formula1>46113</formula1>
      <formula2>46477</formula2>
    </dataValidation>
    <dataValidation type="list" allowBlank="1" showInputMessage="1" showErrorMessage="1" sqref="D3:J27" xr:uid="{2BBA1624-8A3C-4866-B76C-23AB7D901D07}">
      <formula1>"◯,"</formula1>
    </dataValidation>
    <dataValidation type="list" allowBlank="1" showInputMessage="1" showErrorMessage="1" sqref="Y3:Z27" xr:uid="{279D7681-D68F-4EA5-9FBB-6C5E32B8188A}">
      <formula1>"◯"</formula1>
    </dataValidation>
    <dataValidation type="list" allowBlank="1" showInputMessage="1" showErrorMessage="1" sqref="AA3:AA27" xr:uid="{DAE74432-884F-49FA-8656-BBD8658C89CE}">
      <formula1>"同意します,同意しない"</formula1>
    </dataValidation>
    <dataValidation type="list" allowBlank="1" showInputMessage="1" showErrorMessage="1" sqref="AB3:AB27" xr:uid="{16062CB8-25EC-43CF-9AE5-CCD10C2C48A7}">
      <formula1>"関係する既往なし,関係する既往あり"</formula1>
    </dataValidation>
    <dataValidation type="list" allowBlank="1" showInputMessage="1" showErrorMessage="1" sqref="W3:W27" xr:uid="{F79C382A-80EB-4921-8A5C-A66D67AA5BD2}">
      <formula1>"M,L,LL,3L,4L,5L以上"</formula1>
    </dataValidation>
    <dataValidation type="list" allowBlank="1" showInputMessage="1" showErrorMessage="1" sqref="X3:X27" xr:uid="{48138E3C-D9CE-4604-B522-62BA90804F5B}">
      <formula1>"23,24,25,26,27,28,29以上"</formula1>
    </dataValidation>
    <dataValidation type="list" allowBlank="1" showInputMessage="1" showErrorMessage="1" sqref="N3:N27" xr:uid="{2DD15FE5-FCA1-49BC-BD1A-419CB35D65F7}">
      <formula1>"男性,女性"</formula1>
    </dataValidation>
  </dataValidations>
  <hyperlinks>
    <hyperlink ref="T3" r:id="rId1" xr:uid="{FE234756-487F-4B82-9844-6B115C8EE11D}"/>
    <hyperlink ref="AK3" r:id="rId2" xr:uid="{D2CB4D7F-94BA-4E75-B610-90A5B2380368}"/>
  </hyperlinks>
  <pageMargins left="0.25" right="0.25" top="0.75" bottom="0.75" header="0.3" footer="0.3"/>
  <pageSetup paperSize="9" scale="27"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申込書</vt:lpstr>
      <vt:lpstr>注意事項</vt:lpstr>
      <vt:lpstr>申込者情報</vt:lpstr>
      <vt:lpstr>受講者一覧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政成 宮崎</dc:creator>
  <cp:lastModifiedBy>政成 宮崎</cp:lastModifiedBy>
  <cp:lastPrinted>2025-02-03T06:34:09Z</cp:lastPrinted>
  <dcterms:created xsi:type="dcterms:W3CDTF">2025-01-31T09:33:39Z</dcterms:created>
  <dcterms:modified xsi:type="dcterms:W3CDTF">2026-03-17T06:41:39Z</dcterms:modified>
</cp:coreProperties>
</file>